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12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95" i="1" l="1"/>
  <c r="L185" i="1"/>
  <c r="L196" i="1" s="1"/>
  <c r="L176" i="1"/>
  <c r="L166" i="1"/>
  <c r="L177" i="1" s="1"/>
  <c r="L157" i="1"/>
  <c r="L147" i="1"/>
  <c r="L158" i="1" s="1"/>
  <c r="L138" i="1"/>
  <c r="L119" i="1"/>
  <c r="L120" i="1"/>
  <c r="L100" i="1"/>
  <c r="L101" i="1"/>
  <c r="L81" i="1"/>
  <c r="L71" i="1"/>
  <c r="L82" i="1" s="1"/>
  <c r="L61" i="1"/>
  <c r="L42" i="1"/>
  <c r="L23" i="1"/>
  <c r="L24" i="1" s="1"/>
  <c r="A11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77" i="1"/>
  <c r="A177" i="1"/>
  <c r="J176" i="1"/>
  <c r="I176" i="1"/>
  <c r="H176" i="1"/>
  <c r="G176" i="1"/>
  <c r="F176" i="1"/>
  <c r="B167" i="1"/>
  <c r="A167" i="1"/>
  <c r="J166" i="1"/>
  <c r="I166" i="1"/>
  <c r="H166" i="1"/>
  <c r="G166" i="1"/>
  <c r="F166" i="1"/>
  <c r="B158" i="1"/>
  <c r="A158" i="1"/>
  <c r="J157" i="1"/>
  <c r="I157" i="1"/>
  <c r="H157" i="1"/>
  <c r="G157" i="1"/>
  <c r="F157" i="1"/>
  <c r="B148" i="1"/>
  <c r="A148" i="1"/>
  <c r="J147" i="1"/>
  <c r="I147" i="1"/>
  <c r="H147" i="1"/>
  <c r="G147" i="1"/>
  <c r="F147" i="1"/>
  <c r="B139" i="1"/>
  <c r="A139" i="1"/>
  <c r="J138" i="1"/>
  <c r="I138" i="1"/>
  <c r="H138" i="1"/>
  <c r="G138" i="1"/>
  <c r="F138" i="1"/>
  <c r="B129" i="1"/>
  <c r="A129" i="1"/>
  <c r="J128" i="1"/>
  <c r="I128" i="1"/>
  <c r="H128" i="1"/>
  <c r="G128" i="1"/>
  <c r="F128" i="1"/>
  <c r="B120" i="1"/>
  <c r="A120" i="1"/>
  <c r="J119" i="1"/>
  <c r="I119" i="1"/>
  <c r="H119" i="1"/>
  <c r="G119" i="1"/>
  <c r="F119" i="1"/>
  <c r="B110" i="1"/>
  <c r="J109" i="1"/>
  <c r="I109" i="1"/>
  <c r="H109" i="1"/>
  <c r="F109" i="1"/>
  <c r="B101" i="1"/>
  <c r="A101" i="1"/>
  <c r="B91" i="1"/>
  <c r="A91" i="1"/>
  <c r="B82" i="1"/>
  <c r="A82" i="1"/>
  <c r="B72" i="1"/>
  <c r="A72" i="1"/>
  <c r="B62" i="1"/>
  <c r="A62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B24" i="1"/>
  <c r="A24" i="1"/>
  <c r="B14" i="1"/>
  <c r="A14" i="1"/>
  <c r="J158" i="1" l="1"/>
  <c r="J196" i="1"/>
  <c r="H158" i="1"/>
  <c r="H196" i="1"/>
  <c r="I158" i="1"/>
  <c r="I196" i="1"/>
  <c r="G158" i="1"/>
  <c r="G196" i="1"/>
  <c r="L139" i="1"/>
  <c r="L197" i="1" s="1"/>
  <c r="H139" i="1"/>
  <c r="J139" i="1"/>
  <c r="I139" i="1"/>
  <c r="G139" i="1"/>
  <c r="F139" i="1"/>
  <c r="F158" i="1"/>
  <c r="F196" i="1"/>
  <c r="I197" i="1" l="1"/>
  <c r="H197" i="1"/>
  <c r="F197" i="1"/>
  <c r="J197" i="1"/>
  <c r="G197" i="1"/>
</calcChain>
</file>

<file path=xl/sharedStrings.xml><?xml version="1.0" encoding="utf-8"?>
<sst xmlns="http://schemas.openxmlformats.org/spreadsheetml/2006/main" count="477" uniqueCount="187">
  <si>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</si>
  <si>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</si>
  <si>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</si>
  <si>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</si>
  <si>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</si>
  <si>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</si>
  <si>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</si>
  <si>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</si>
  <si>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</si>
  <si>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</si>
  <si>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</si>
  <si>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</si>
  <si>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</si>
  <si>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</si>
  <si>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</si>
  <si>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</si>
  <si>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</si>
  <si>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</si>
  <si>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</si>
  <si>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</si>
  <si>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</si>
  <si>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</si>
  <si>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</si>
  <si>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</si>
  <si>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</si>
  <si>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</si>
  <si>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</si>
  <si>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</si>
  <si>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</si>
  <si>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</si>
  <si>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</si>
  <si>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</si>
  <si>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</si>
  <si>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</si>
  <si>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</si>
  <si>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</si>
  <si>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</si>
  <si>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</si>
  <si>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</si>
  <si>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</si>
  <si>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Борисова М.С.</t>
  </si>
  <si>
    <t>54-23гн-2020</t>
  </si>
  <si>
    <t>МБОУ ПРОГИМНАЗИЯ№1</t>
  </si>
  <si>
    <t>Порционные блюда</t>
  </si>
  <si>
    <t>54-4гн-2020</t>
  </si>
  <si>
    <t>*Чай с молоком и сахаром</t>
  </si>
  <si>
    <t>*Какао с молоком</t>
  </si>
  <si>
    <t>54-21гн-2020</t>
  </si>
  <si>
    <t>*Кофейный напиток с молоком</t>
  </si>
  <si>
    <t>110</t>
  </si>
  <si>
    <t>Бутерброды</t>
  </si>
  <si>
    <t>Хлеб</t>
  </si>
  <si>
    <t>*ЗАПЕКАНКА ИЗ ТВОРОГА</t>
  </si>
  <si>
    <t>279</t>
  </si>
  <si>
    <t>*Каша жидкая молочная гречневая</t>
  </si>
  <si>
    <t>54-20к-2020</t>
  </si>
  <si>
    <t>*Каша вязкая молочная ячневая</t>
  </si>
  <si>
    <t>54-21к</t>
  </si>
  <si>
    <t>*Омлет натуральный</t>
  </si>
  <si>
    <t>54-1о-2020</t>
  </si>
  <si>
    <t>*Кнели из птицы с рисом</t>
  </si>
  <si>
    <t>*Каша гречневая рассыпчатая</t>
  </si>
  <si>
    <t>202</t>
  </si>
  <si>
    <t>*Бутерброд с маслом</t>
  </si>
  <si>
    <t>93</t>
  </si>
  <si>
    <t>*Гуляш из говядины</t>
  </si>
  <si>
    <t>54-2м-2020</t>
  </si>
  <si>
    <t>112</t>
  </si>
  <si>
    <t>*Каша вязкая молочная пшеничная</t>
  </si>
  <si>
    <t>54-13к-2020</t>
  </si>
  <si>
    <t xml:space="preserve">*Сыр твердых сортов в нарезке </t>
  </si>
  <si>
    <t>54-1з-2020</t>
  </si>
  <si>
    <t>*Хлеб пшеничный</t>
  </si>
  <si>
    <t>108</t>
  </si>
  <si>
    <t>*Хлеб ржано-пшеничный</t>
  </si>
  <si>
    <t>82</t>
  </si>
  <si>
    <t>*Бутерброды с джемом или повидлом</t>
  </si>
  <si>
    <t>101</t>
  </si>
  <si>
    <t>Омлет с зеленым горошком</t>
  </si>
  <si>
    <t>269</t>
  </si>
  <si>
    <t>*Тефтели из говядины с рисом - "ежики"</t>
  </si>
  <si>
    <t>350</t>
  </si>
  <si>
    <t>соусы</t>
  </si>
  <si>
    <t>Молоко сгущенное</t>
  </si>
  <si>
    <t>471</t>
  </si>
  <si>
    <t>Яблоко</t>
  </si>
  <si>
    <t>Банан</t>
  </si>
  <si>
    <t>*Омлет с сыром</t>
  </si>
  <si>
    <t>275</t>
  </si>
  <si>
    <t>*Каша из овсяных хлопьев "Геркулес" жидкая</t>
  </si>
  <si>
    <t>266</t>
  </si>
  <si>
    <t>371</t>
  </si>
  <si>
    <t>ЯБЛОКИ</t>
  </si>
  <si>
    <t>*Салат овощной с зеленым горошком</t>
  </si>
  <si>
    <t>72</t>
  </si>
  <si>
    <t>*Суп картофельный с клецками</t>
  </si>
  <si>
    <t>54-6с-2020</t>
  </si>
  <si>
    <t>*Сок фруктовый</t>
  </si>
  <si>
    <t>501</t>
  </si>
  <si>
    <t>*Компот из смеси сухофруктов</t>
  </si>
  <si>
    <t>54-1хн-2020</t>
  </si>
  <si>
    <t>*Рыба, запеченная в омлете</t>
  </si>
  <si>
    <t>138</t>
  </si>
  <si>
    <t>*Борщ с капустой и картофелем со сметаной</t>
  </si>
  <si>
    <t>54-2с-2020</t>
  </si>
  <si>
    <t>*Картофельное пюре</t>
  </si>
  <si>
    <t>54-11г-2020</t>
  </si>
  <si>
    <t>*Компот из изюма</t>
  </si>
  <si>
    <t>54-4хн-2020</t>
  </si>
  <si>
    <t>Икра кабачковая</t>
  </si>
  <si>
    <t>115</t>
  </si>
  <si>
    <t>Бананы</t>
  </si>
  <si>
    <t>*Салат из свежих помидоров</t>
  </si>
  <si>
    <t>22</t>
  </si>
  <si>
    <t>*Суп из овощей на курином бульоне</t>
  </si>
  <si>
    <t>35</t>
  </si>
  <si>
    <t>*Плов из отварной птицы</t>
  </si>
  <si>
    <t>375</t>
  </si>
  <si>
    <t>*Кисель из клубники</t>
  </si>
  <si>
    <t>54-23хн-2020</t>
  </si>
  <si>
    <t>*Салат картофельный с огурцами</t>
  </si>
  <si>
    <t>43</t>
  </si>
  <si>
    <t>*Щи из свежей капусты со сметаной</t>
  </si>
  <si>
    <t>54-1с-2020</t>
  </si>
  <si>
    <t>*Горошница</t>
  </si>
  <si>
    <t>54-21г-2020</t>
  </si>
  <si>
    <t xml:space="preserve">Компот из вишни </t>
  </si>
  <si>
    <t>*Биточки из говядины</t>
  </si>
  <si>
    <t>54-6м-2020</t>
  </si>
  <si>
    <t>*Салат из свёклы с морковью</t>
  </si>
  <si>
    <t>36</t>
  </si>
  <si>
    <t>*Суп картофельный с крупой</t>
  </si>
  <si>
    <t>*Рагу из овощей</t>
  </si>
  <si>
    <t>54-9г-2020</t>
  </si>
  <si>
    <t>*Кисель из кураги</t>
  </si>
  <si>
    <t>521</t>
  </si>
  <si>
    <t>*Котлеты из курицы</t>
  </si>
  <si>
    <t>54-5м-2020</t>
  </si>
  <si>
    <t xml:space="preserve">закуска </t>
  </si>
  <si>
    <t>*Горошек зеленый</t>
  </si>
  <si>
    <t>54-20з-2020</t>
  </si>
  <si>
    <t>*Салат из свеклы с черносливом</t>
  </si>
  <si>
    <t>54-18з-2020</t>
  </si>
  <si>
    <t>*Суп с консервой</t>
  </si>
  <si>
    <t>42</t>
  </si>
  <si>
    <t>*Каша перловая рассыпчатая</t>
  </si>
  <si>
    <t>54-5г-2020</t>
  </si>
  <si>
    <t>*Кисель из смородины</t>
  </si>
  <si>
    <t>*Печень говяжья по-строгановски</t>
  </si>
  <si>
    <t>54-18м-2020</t>
  </si>
  <si>
    <t>*Пудинг из творога с яблоками</t>
  </si>
  <si>
    <t>54-4т-2020</t>
  </si>
  <si>
    <t>*Салат из кукурузы (консервированной)</t>
  </si>
  <si>
    <t>12</t>
  </si>
  <si>
    <t>*Суп картофельный с макаронными изделиями</t>
  </si>
  <si>
    <t>54-24с-2020</t>
  </si>
  <si>
    <t>*Картофель отварной</t>
  </si>
  <si>
    <t>204</t>
  </si>
  <si>
    <t>*Соус молочный натуральный</t>
  </si>
  <si>
    <t>54-5соус-2020</t>
  </si>
  <si>
    <t>*Шницель рыбный натуральный</t>
  </si>
  <si>
    <t>310</t>
  </si>
  <si>
    <t xml:space="preserve">*Салат из свежих огурцов </t>
  </si>
  <si>
    <t>17</t>
  </si>
  <si>
    <t>Суп гороховый (от 1 до 7 лет)</t>
  </si>
  <si>
    <t>54-8с</t>
  </si>
  <si>
    <t>*Жаркое по-домашнему</t>
  </si>
  <si>
    <t>54-9м-2020</t>
  </si>
  <si>
    <t>*Кисель из облепихи</t>
  </si>
  <si>
    <t>54-24хн-2020</t>
  </si>
  <si>
    <t>*Салат картофельный с зеленым горошком</t>
  </si>
  <si>
    <t>*Свекольник (со сметаной)</t>
  </si>
  <si>
    <t>54-18с</t>
  </si>
  <si>
    <t>*Вермишель с маслом</t>
  </si>
  <si>
    <t>75</t>
  </si>
  <si>
    <t>Компот из свеж.мороженной ягоды (компотная смесь)</t>
  </si>
  <si>
    <t>511</t>
  </si>
  <si>
    <t xml:space="preserve">*Рыба тушеная в томате с овощами </t>
  </si>
  <si>
    <t>54-10р-2020</t>
  </si>
  <si>
    <t>*Овощи отварные с маслом, морковь</t>
  </si>
  <si>
    <t>338</t>
  </si>
  <si>
    <t>*Рассольник ленинградский</t>
  </si>
  <si>
    <t>54-3с-2020</t>
  </si>
  <si>
    <t>*Птица тушеная в соусе</t>
  </si>
  <si>
    <t>301</t>
  </si>
  <si>
    <t>Компот из яблок с лимоном</t>
  </si>
  <si>
    <t>509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</si>
</sst>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1C8"/>
      </patternFill>
    </fill>
    <fill>
      <patternFill patternType="solid">
        <fgColor rgb="FFD3D3D3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9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2" xfId="0" applyBorder="1" applyProtection="1">
      <protection locked="0"/>
    </xf>
    <xf numFmtId="0" fontId="0" fillId="4" borderId="17" xfId="0" applyFill="1" applyBorder="1" applyProtection="1">
      <protection locked="0"/>
    </xf>
    <xf numFmtId="0" fontId="11" fillId="5" borderId="0" xfId="1" applyFill="1" applyAlignment="1">
      <alignment vertical="center" wrapText="1"/>
    </xf>
    <xf numFmtId="0" fontId="11" fillId="0" borderId="0" xfId="1" applyAlignment="1">
      <alignment horizontal="center" vertical="center"/>
    </xf>
    <xf numFmtId="0" fontId="11" fillId="0" borderId="0" xfId="1" applyAlignment="1">
      <alignment horizontal="center" vertical="center" wrapText="1"/>
    </xf>
    <xf numFmtId="0" fontId="11" fillId="0" borderId="0" xfId="1" applyAlignment="1">
      <alignment vertical="center"/>
    </xf>
    <xf numFmtId="0" fontId="11" fillId="5" borderId="0" xfId="1" applyFill="1" applyAlignment="1">
      <alignment vertical="center" wrapText="1"/>
    </xf>
    <xf numFmtId="0" fontId="11" fillId="0" borderId="0" xfId="1" applyAlignment="1">
      <alignment horizontal="center" vertical="center"/>
    </xf>
    <xf numFmtId="0" fontId="11" fillId="0" borderId="0" xfId="1" applyAlignment="1">
      <alignment horizontal="center" vertical="center" wrapText="1"/>
    </xf>
    <xf numFmtId="0" fontId="11" fillId="0" borderId="0" xfId="1" applyAlignment="1">
      <alignment vertical="center"/>
    </xf>
    <xf numFmtId="0" fontId="11" fillId="5" borderId="0" xfId="1" applyFill="1" applyAlignment="1">
      <alignment vertical="center" wrapText="1"/>
    </xf>
    <xf numFmtId="0" fontId="11" fillId="0" borderId="0" xfId="1" applyAlignment="1">
      <alignment horizontal="center" vertical="center"/>
    </xf>
    <xf numFmtId="0" fontId="11" fillId="0" borderId="0" xfId="1" applyAlignment="1">
      <alignment horizontal="center" vertical="center" wrapText="1"/>
    </xf>
    <xf numFmtId="0" fontId="11" fillId="0" borderId="0" xfId="1" applyAlignment="1">
      <alignment vertical="center"/>
    </xf>
    <xf numFmtId="0" fontId="11" fillId="5" borderId="0" xfId="1" applyFill="1" applyAlignment="1">
      <alignment vertical="center" wrapText="1"/>
    </xf>
    <xf numFmtId="0" fontId="11" fillId="0" borderId="0" xfId="1" applyAlignment="1">
      <alignment horizontal="center" vertical="center"/>
    </xf>
    <xf numFmtId="0" fontId="11" fillId="0" borderId="0" xfId="1" applyAlignment="1">
      <alignment horizontal="center" vertical="center" wrapText="1"/>
    </xf>
    <xf numFmtId="0" fontId="11" fillId="0" borderId="0" xfId="1" applyAlignment="1">
      <alignment vertical="center"/>
    </xf>
    <xf numFmtId="0" fontId="11" fillId="5" borderId="0" xfId="1" applyFill="1" applyAlignment="1">
      <alignment vertical="center" wrapText="1"/>
    </xf>
    <xf numFmtId="0" fontId="11" fillId="0" borderId="0" xfId="1" applyAlignment="1">
      <alignment horizontal="center" vertical="center"/>
    </xf>
    <xf numFmtId="0" fontId="11" fillId="0" borderId="0" xfId="1" applyAlignment="1">
      <alignment horizontal="center" vertical="center" wrapText="1"/>
    </xf>
    <xf numFmtId="0" fontId="11" fillId="0" borderId="0" xfId="1" applyAlignment="1">
      <alignment vertical="center"/>
    </xf>
    <xf numFmtId="0" fontId="11" fillId="5" borderId="0" xfId="1" applyFill="1" applyAlignment="1">
      <alignment vertical="center" wrapText="1"/>
    </xf>
    <xf numFmtId="0" fontId="11" fillId="0" borderId="0" xfId="1" applyAlignment="1">
      <alignment horizontal="center" vertical="center"/>
    </xf>
    <xf numFmtId="0" fontId="11" fillId="0" borderId="0" xfId="1" applyAlignment="1">
      <alignment horizontal="center" vertical="center" wrapText="1"/>
    </xf>
    <xf numFmtId="0" fontId="11" fillId="0" borderId="0" xfId="1" applyAlignment="1">
      <alignment vertical="center"/>
    </xf>
    <xf numFmtId="0" fontId="11" fillId="5" borderId="0" xfId="1" applyFill="1" applyAlignment="1">
      <alignment vertical="center" wrapText="1"/>
    </xf>
    <xf numFmtId="0" fontId="11" fillId="0" borderId="0" xfId="1" applyAlignment="1">
      <alignment horizontal="center" vertical="center"/>
    </xf>
    <xf numFmtId="0" fontId="11" fillId="0" borderId="0" xfId="1" applyAlignment="1">
      <alignment horizontal="center" vertical="center" wrapText="1"/>
    </xf>
    <xf numFmtId="0" fontId="11" fillId="0" borderId="0" xfId="1" applyAlignment="1">
      <alignment vertical="center"/>
    </xf>
    <xf numFmtId="0" fontId="11" fillId="5" borderId="0" xfId="1" applyFill="1" applyAlignment="1">
      <alignment vertical="center" wrapText="1"/>
    </xf>
    <xf numFmtId="0" fontId="11" fillId="0" borderId="0" xfId="1" applyAlignment="1">
      <alignment horizontal="center" vertical="center"/>
    </xf>
    <xf numFmtId="0" fontId="11" fillId="0" borderId="0" xfId="1" applyAlignment="1">
      <alignment horizontal="center" vertical="center" wrapText="1"/>
    </xf>
    <xf numFmtId="0" fontId="11" fillId="0" borderId="0" xfId="1" applyAlignment="1">
      <alignment vertical="center"/>
    </xf>
    <xf numFmtId="0" fontId="11" fillId="5" borderId="0" xfId="1" applyFill="1" applyAlignment="1">
      <alignment vertical="center" wrapText="1"/>
    </xf>
    <xf numFmtId="0" fontId="11" fillId="0" borderId="0" xfId="1" applyAlignment="1">
      <alignment horizontal="center" vertical="center"/>
    </xf>
    <xf numFmtId="0" fontId="11" fillId="0" borderId="0" xfId="1" applyAlignment="1">
      <alignment horizontal="center" vertical="center" wrapText="1"/>
    </xf>
    <xf numFmtId="0" fontId="11" fillId="0" borderId="0" xfId="1" applyAlignment="1">
      <alignment vertical="center"/>
    </xf>
    <xf numFmtId="0" fontId="0" fillId="5" borderId="0" xfId="0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7"/>
  <sheetViews>
    <sheetView tabSelected="1" workbookViewId="0">
      <pane xSplit="4" ySplit="5" topLeftCell="E120" activePane="bottomRight" state="frozen"/>
      <selection pane="topRight" activeCell="E1" sqref="E1"/>
      <selection pane="bottomLeft" activeCell="A6" sqref="A6"/>
      <selection pane="bottomRight" activeCell="J127" sqref="J12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3" t="s">
        <v>42</v>
      </c>
      <c r="D1" s="94"/>
      <c r="E1" s="94"/>
      <c r="F1" s="12" t="s">
        <v>16</v>
      </c>
      <c r="G1" s="2" t="s">
        <v>17</v>
      </c>
      <c r="H1" s="95" t="s">
        <v>39</v>
      </c>
      <c r="I1" s="95"/>
      <c r="J1" s="95"/>
      <c r="K1" s="95"/>
    </row>
    <row r="2" spans="1:12" ht="18" x14ac:dyDescent="0.2">
      <c r="A2" s="35" t="s">
        <v>6</v>
      </c>
      <c r="C2" s="2"/>
      <c r="G2" s="2" t="s">
        <v>18</v>
      </c>
      <c r="H2" s="95" t="s">
        <v>40</v>
      </c>
      <c r="I2" s="95"/>
      <c r="J2" s="95"/>
      <c r="K2" s="9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</v>
      </c>
      <c r="I3" s="46">
        <v>6</v>
      </c>
      <c r="J3" s="47">
        <v>2026</v>
      </c>
      <c r="K3" s="48"/>
    </row>
    <row r="4" spans="1:12" ht="13.5" thickBot="1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3" t="s">
        <v>61</v>
      </c>
      <c r="F6" s="39">
        <v>190</v>
      </c>
      <c r="G6" s="54">
        <v>6.75</v>
      </c>
      <c r="H6" s="54">
        <v>6.9119999999999999</v>
      </c>
      <c r="I6" s="54">
        <v>11.79</v>
      </c>
      <c r="J6" s="55">
        <v>208.26</v>
      </c>
      <c r="K6" s="56" t="s">
        <v>62</v>
      </c>
      <c r="L6" s="39"/>
    </row>
    <row r="7" spans="1:12" ht="15" x14ac:dyDescent="0.25">
      <c r="A7" s="23"/>
      <c r="B7" s="15"/>
      <c r="C7" s="11"/>
      <c r="D7" s="6"/>
      <c r="E7" s="40"/>
      <c r="F7" s="41"/>
      <c r="G7" s="41"/>
      <c r="H7" s="41"/>
      <c r="I7" s="41"/>
      <c r="J7" s="41"/>
      <c r="K7" s="42"/>
      <c r="L7" s="41"/>
    </row>
    <row r="8" spans="1:12" ht="15" x14ac:dyDescent="0.25">
      <c r="A8" s="23"/>
      <c r="B8" s="15"/>
      <c r="C8" s="11"/>
      <c r="D8" s="7" t="s">
        <v>22</v>
      </c>
      <c r="E8" s="61" t="s">
        <v>48</v>
      </c>
      <c r="F8" s="41">
        <v>200</v>
      </c>
      <c r="G8" s="62">
        <v>3.8</v>
      </c>
      <c r="H8" s="62">
        <v>3.5</v>
      </c>
      <c r="I8" s="62">
        <v>11.2</v>
      </c>
      <c r="J8" s="63">
        <v>91.2</v>
      </c>
      <c r="K8" s="64" t="s">
        <v>41</v>
      </c>
      <c r="L8" s="41"/>
    </row>
    <row r="9" spans="1:12" ht="15" x14ac:dyDescent="0.25">
      <c r="A9" s="23"/>
      <c r="B9" s="15"/>
      <c r="C9" s="11"/>
      <c r="D9" s="7"/>
      <c r="E9" s="40"/>
      <c r="F9" s="41"/>
      <c r="G9" s="41"/>
      <c r="H9" s="41"/>
      <c r="I9" s="41"/>
      <c r="J9" s="41"/>
      <c r="K9" s="42"/>
      <c r="L9" s="41"/>
    </row>
    <row r="10" spans="1:12" ht="15" x14ac:dyDescent="0.25">
      <c r="A10" s="23"/>
      <c r="B10" s="15"/>
      <c r="C10" s="11"/>
      <c r="D10" s="7" t="s">
        <v>24</v>
      </c>
      <c r="E10" s="89" t="s">
        <v>92</v>
      </c>
      <c r="F10" s="90">
        <v>200</v>
      </c>
      <c r="G10" s="90">
        <v>0.8</v>
      </c>
      <c r="H10" s="90">
        <v>0.06</v>
      </c>
      <c r="I10" s="90">
        <v>19</v>
      </c>
      <c r="J10" s="91">
        <v>118.6</v>
      </c>
      <c r="K10" s="92" t="s">
        <v>67</v>
      </c>
      <c r="L10" s="41"/>
    </row>
    <row r="11" spans="1:12" ht="15" x14ac:dyDescent="0.25">
      <c r="A11" s="23"/>
      <c r="B11" s="15"/>
      <c r="C11" s="11"/>
      <c r="D11" s="6" t="s">
        <v>50</v>
      </c>
      <c r="E11" s="57" t="s">
        <v>63</v>
      </c>
      <c r="F11" s="41">
        <v>40</v>
      </c>
      <c r="G11" s="58">
        <v>2.72</v>
      </c>
      <c r="H11" s="58">
        <v>12.58</v>
      </c>
      <c r="I11" s="58">
        <v>16.949000000000002</v>
      </c>
      <c r="J11" s="59">
        <v>192.1</v>
      </c>
      <c r="K11" s="60" t="s">
        <v>64</v>
      </c>
      <c r="L11" s="41"/>
    </row>
    <row r="12" spans="1:12" ht="15" x14ac:dyDescent="0.25">
      <c r="A12" s="23"/>
      <c r="B12" s="15"/>
      <c r="C12" s="11"/>
      <c r="D12" s="6" t="s">
        <v>43</v>
      </c>
      <c r="E12" s="65" t="s">
        <v>65</v>
      </c>
      <c r="F12" s="41">
        <v>70</v>
      </c>
      <c r="G12" s="66">
        <v>11.813000000000001</v>
      </c>
      <c r="H12" s="66">
        <v>11.813000000000001</v>
      </c>
      <c r="I12" s="66">
        <v>2.7130000000000001</v>
      </c>
      <c r="J12" s="67">
        <v>165.28800000000001</v>
      </c>
      <c r="K12" s="68" t="s">
        <v>66</v>
      </c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v>700</v>
      </c>
      <c r="G13" s="90">
        <v>25.882999999999999</v>
      </c>
      <c r="H13" s="90">
        <v>34.865000000000002</v>
      </c>
      <c r="I13" s="90">
        <v>61.652000000000001</v>
      </c>
      <c r="J13" s="91">
        <v>775.44799999999998</v>
      </c>
      <c r="K13" s="25"/>
      <c r="L13" s="19"/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89" t="s">
        <v>93</v>
      </c>
      <c r="F14" s="90">
        <v>80</v>
      </c>
      <c r="G14" s="90">
        <v>2.2400000000000002</v>
      </c>
      <c r="H14" s="90">
        <v>5.68</v>
      </c>
      <c r="I14" s="90">
        <v>7.28</v>
      </c>
      <c r="J14" s="91">
        <v>88.8</v>
      </c>
      <c r="K14" s="92" t="s">
        <v>94</v>
      </c>
      <c r="L14" s="41"/>
    </row>
    <row r="15" spans="1:12" ht="15" x14ac:dyDescent="0.25">
      <c r="A15" s="23"/>
      <c r="B15" s="15"/>
      <c r="C15" s="11"/>
      <c r="D15" s="7" t="s">
        <v>27</v>
      </c>
      <c r="E15" s="89" t="s">
        <v>95</v>
      </c>
      <c r="F15" s="90">
        <v>200</v>
      </c>
      <c r="G15" s="90">
        <v>4.5999999999999996</v>
      </c>
      <c r="H15" s="90">
        <v>3.2</v>
      </c>
      <c r="I15" s="90">
        <v>12.96</v>
      </c>
      <c r="J15" s="91">
        <v>99.02</v>
      </c>
      <c r="K15" s="92" t="s">
        <v>96</v>
      </c>
      <c r="L15" s="41"/>
    </row>
    <row r="16" spans="1:12" ht="15" x14ac:dyDescent="0.2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 x14ac:dyDescent="0.2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3"/>
      <c r="B18" s="15"/>
      <c r="C18" s="11"/>
      <c r="D18" s="7" t="s">
        <v>30</v>
      </c>
      <c r="E18" s="89" t="s">
        <v>97</v>
      </c>
      <c r="F18" s="90">
        <v>200</v>
      </c>
      <c r="G18" s="90">
        <v>0.14000000000000001</v>
      </c>
      <c r="H18" s="90">
        <v>0.2</v>
      </c>
      <c r="I18" s="90">
        <v>26.4</v>
      </c>
      <c r="J18" s="91">
        <v>120</v>
      </c>
      <c r="K18" s="92" t="s">
        <v>98</v>
      </c>
      <c r="L18" s="41"/>
    </row>
    <row r="19" spans="1:12" ht="15" x14ac:dyDescent="0.2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 x14ac:dyDescent="0.2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7" t="s">
        <v>30</v>
      </c>
      <c r="E21" s="89" t="s">
        <v>99</v>
      </c>
      <c r="F21" s="90">
        <v>200</v>
      </c>
      <c r="G21" s="90">
        <v>0.5</v>
      </c>
      <c r="H21" s="90">
        <v>0</v>
      </c>
      <c r="I21" s="90">
        <v>19.8</v>
      </c>
      <c r="J21" s="91">
        <v>81</v>
      </c>
      <c r="K21" s="92" t="s">
        <v>100</v>
      </c>
      <c r="L21" s="41"/>
    </row>
    <row r="22" spans="1:12" ht="15" x14ac:dyDescent="0.25">
      <c r="A22" s="23"/>
      <c r="B22" s="15"/>
      <c r="C22" s="11"/>
      <c r="D22" s="6" t="s">
        <v>43</v>
      </c>
      <c r="E22" s="89" t="s">
        <v>101</v>
      </c>
      <c r="F22" s="90">
        <v>250</v>
      </c>
      <c r="G22" s="90">
        <v>46.575000000000003</v>
      </c>
      <c r="H22" s="90">
        <v>28.95</v>
      </c>
      <c r="I22" s="90">
        <v>14</v>
      </c>
      <c r="J22" s="91">
        <v>362.32499999999999</v>
      </c>
      <c r="K22" s="92" t="s">
        <v>102</v>
      </c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90">
        <v>1025</v>
      </c>
      <c r="G23" s="90">
        <v>60.524999999999999</v>
      </c>
      <c r="H23" s="90">
        <v>39.07</v>
      </c>
      <c r="I23" s="90">
        <v>116.74</v>
      </c>
      <c r="J23" s="91">
        <v>939.09500000000003</v>
      </c>
      <c r="K23" s="25"/>
      <c r="L23" s="19">
        <f t="shared" ref="L23" si="0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96" t="s">
        <v>4</v>
      </c>
      <c r="D24" s="97"/>
      <c r="E24" s="31"/>
      <c r="F24" s="90">
        <v>1726</v>
      </c>
      <c r="G24" s="90">
        <v>86.408000000000001</v>
      </c>
      <c r="H24" s="90">
        <v>73.935000000000002</v>
      </c>
      <c r="I24" s="90">
        <v>178.392</v>
      </c>
      <c r="J24" s="91">
        <v>1714.5429999999999</v>
      </c>
      <c r="K24" s="32"/>
      <c r="L24" s="32">
        <f t="shared" ref="L24" si="1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69" t="s">
        <v>68</v>
      </c>
      <c r="F25" s="39">
        <v>200</v>
      </c>
      <c r="G25" s="70">
        <v>8.6999999999999993</v>
      </c>
      <c r="H25" s="70">
        <v>10.6</v>
      </c>
      <c r="I25" s="70">
        <v>40</v>
      </c>
      <c r="J25" s="71">
        <v>289.89999999999998</v>
      </c>
      <c r="K25" s="72" t="s">
        <v>69</v>
      </c>
      <c r="L25" s="39"/>
    </row>
    <row r="26" spans="1:12" ht="15" x14ac:dyDescent="0.25">
      <c r="A26" s="14"/>
      <c r="B26" s="15"/>
      <c r="C26" s="11"/>
      <c r="D26" s="6"/>
      <c r="E26" s="40"/>
      <c r="F26" s="41"/>
      <c r="G26" s="41"/>
      <c r="H26" s="41"/>
      <c r="I26" s="41"/>
      <c r="J26" s="41"/>
      <c r="K26" s="42"/>
      <c r="L26" s="41"/>
    </row>
    <row r="27" spans="1:12" ht="15" x14ac:dyDescent="0.25">
      <c r="A27" s="14"/>
      <c r="B27" s="15"/>
      <c r="C27" s="11"/>
      <c r="D27" s="7" t="s">
        <v>22</v>
      </c>
      <c r="E27" s="73" t="s">
        <v>46</v>
      </c>
      <c r="F27" s="41">
        <v>200</v>
      </c>
      <c r="G27" s="74">
        <v>4.5999999999999996</v>
      </c>
      <c r="H27" s="74">
        <v>4.4000000000000004</v>
      </c>
      <c r="I27" s="74">
        <v>12.5</v>
      </c>
      <c r="J27" s="75">
        <v>107.2</v>
      </c>
      <c r="K27" s="76" t="s">
        <v>47</v>
      </c>
      <c r="L27" s="41"/>
    </row>
    <row r="28" spans="1:12" ht="15" x14ac:dyDescent="0.25">
      <c r="A28" s="14"/>
      <c r="B28" s="15"/>
      <c r="C28" s="11"/>
      <c r="D28" s="7" t="s">
        <v>23</v>
      </c>
      <c r="E28" s="85" t="s">
        <v>74</v>
      </c>
      <c r="F28" s="41">
        <v>25</v>
      </c>
      <c r="G28" s="86">
        <v>2.97</v>
      </c>
      <c r="H28" s="86">
        <v>0.54</v>
      </c>
      <c r="I28" s="86">
        <v>15.3</v>
      </c>
      <c r="J28" s="87">
        <v>81.45</v>
      </c>
      <c r="K28" s="88" t="s">
        <v>49</v>
      </c>
      <c r="L28" s="41"/>
    </row>
    <row r="29" spans="1:12" ht="15" x14ac:dyDescent="0.25">
      <c r="A29" s="14"/>
      <c r="B29" s="15"/>
      <c r="C29" s="11"/>
      <c r="D29" s="7" t="s">
        <v>24</v>
      </c>
      <c r="E29" s="89" t="s">
        <v>111</v>
      </c>
      <c r="F29" s="90">
        <v>200</v>
      </c>
      <c r="G29" s="90">
        <v>2.2000000000000002</v>
      </c>
      <c r="H29" s="90">
        <v>0.6</v>
      </c>
      <c r="I29" s="90">
        <v>45.6</v>
      </c>
      <c r="J29" s="91">
        <v>178</v>
      </c>
      <c r="K29" s="92" t="s">
        <v>75</v>
      </c>
      <c r="L29" s="41"/>
    </row>
    <row r="30" spans="1:12" ht="15" x14ac:dyDescent="0.25">
      <c r="A30" s="14"/>
      <c r="B30" s="15"/>
      <c r="C30" s="11"/>
      <c r="D30" s="6" t="s">
        <v>43</v>
      </c>
      <c r="E30" s="77" t="s">
        <v>70</v>
      </c>
      <c r="F30" s="41">
        <v>50</v>
      </c>
      <c r="G30" s="78">
        <v>5.8339999999999996</v>
      </c>
      <c r="H30" s="78">
        <v>7.5</v>
      </c>
      <c r="I30" s="78">
        <v>0</v>
      </c>
      <c r="J30" s="79">
        <v>90.834000000000003</v>
      </c>
      <c r="K30" s="80" t="s">
        <v>71</v>
      </c>
      <c r="L30" s="41"/>
    </row>
    <row r="31" spans="1:12" ht="15" x14ac:dyDescent="0.25">
      <c r="A31" s="14"/>
      <c r="B31" s="15"/>
      <c r="C31" s="11"/>
      <c r="D31" s="51" t="s">
        <v>23</v>
      </c>
      <c r="E31" s="81" t="s">
        <v>72</v>
      </c>
      <c r="F31" s="41">
        <v>25</v>
      </c>
      <c r="G31" s="82">
        <v>3.5</v>
      </c>
      <c r="H31" s="82">
        <v>0.5</v>
      </c>
      <c r="I31" s="82">
        <v>21</v>
      </c>
      <c r="J31" s="83">
        <v>106.5</v>
      </c>
      <c r="K31" s="84" t="s">
        <v>73</v>
      </c>
      <c r="L31" s="41"/>
    </row>
    <row r="32" spans="1:12" ht="15.75" thickBot="1" x14ac:dyDescent="0.3">
      <c r="A32" s="16"/>
      <c r="B32" s="17"/>
      <c r="C32" s="8"/>
      <c r="D32" s="18" t="s">
        <v>33</v>
      </c>
      <c r="E32" s="9"/>
      <c r="F32" s="90">
        <v>720</v>
      </c>
      <c r="G32" s="90">
        <v>27.803999999999998</v>
      </c>
      <c r="H32" s="90">
        <v>24.14</v>
      </c>
      <c r="I32" s="90">
        <v>134.4</v>
      </c>
      <c r="J32" s="91">
        <v>853.88400000000001</v>
      </c>
      <c r="K32" s="25"/>
      <c r="L32" s="32"/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89" t="s">
        <v>109</v>
      </c>
      <c r="F33" s="90">
        <v>80</v>
      </c>
      <c r="G33" s="90">
        <v>0.68</v>
      </c>
      <c r="H33" s="90">
        <v>3.56</v>
      </c>
      <c r="I33" s="90">
        <v>3.08</v>
      </c>
      <c r="J33" s="91">
        <v>47.6</v>
      </c>
      <c r="K33" s="92" t="s">
        <v>110</v>
      </c>
      <c r="L33" s="41"/>
    </row>
    <row r="34" spans="1:12" ht="15" x14ac:dyDescent="0.25">
      <c r="A34" s="14"/>
      <c r="B34" s="15"/>
      <c r="C34" s="11"/>
      <c r="D34" s="7" t="s">
        <v>27</v>
      </c>
      <c r="E34" s="89" t="s">
        <v>103</v>
      </c>
      <c r="F34" s="90">
        <v>200</v>
      </c>
      <c r="G34" s="90">
        <v>1.72</v>
      </c>
      <c r="H34" s="90">
        <v>4.88</v>
      </c>
      <c r="I34" s="90">
        <v>10.38</v>
      </c>
      <c r="J34" s="91">
        <v>92.4</v>
      </c>
      <c r="K34" s="92" t="s">
        <v>104</v>
      </c>
      <c r="L34" s="41"/>
    </row>
    <row r="35" spans="1:12" ht="15" x14ac:dyDescent="0.2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 x14ac:dyDescent="0.25">
      <c r="A36" s="14"/>
      <c r="B36" s="15"/>
      <c r="C36" s="11"/>
      <c r="D36" s="7" t="s">
        <v>29</v>
      </c>
      <c r="E36" s="89" t="s">
        <v>105</v>
      </c>
      <c r="F36" s="90">
        <v>180</v>
      </c>
      <c r="G36" s="90">
        <v>3.6</v>
      </c>
      <c r="H36" s="90">
        <v>6.84</v>
      </c>
      <c r="I36" s="90">
        <v>28.44</v>
      </c>
      <c r="J36" s="91">
        <v>189.6</v>
      </c>
      <c r="K36" s="92" t="s">
        <v>106</v>
      </c>
      <c r="L36" s="41"/>
    </row>
    <row r="37" spans="1:12" ht="15" x14ac:dyDescent="0.25">
      <c r="A37" s="14"/>
      <c r="B37" s="15"/>
      <c r="C37" s="11"/>
      <c r="D37" s="7" t="s">
        <v>30</v>
      </c>
      <c r="E37" s="89" t="s">
        <v>107</v>
      </c>
      <c r="F37" s="90">
        <v>200</v>
      </c>
      <c r="G37" s="90">
        <v>0.4</v>
      </c>
      <c r="H37" s="90">
        <v>0.1</v>
      </c>
      <c r="I37" s="90">
        <v>18.399999999999999</v>
      </c>
      <c r="J37" s="91">
        <v>75.8</v>
      </c>
      <c r="K37" s="92" t="s">
        <v>108</v>
      </c>
      <c r="L37" s="41"/>
    </row>
    <row r="38" spans="1:12" ht="15" x14ac:dyDescent="0.25">
      <c r="A38" s="14"/>
      <c r="B38" s="15"/>
      <c r="C38" s="11"/>
      <c r="D38" s="7" t="s">
        <v>31</v>
      </c>
      <c r="E38" s="89" t="s">
        <v>72</v>
      </c>
      <c r="F38" s="90">
        <v>50</v>
      </c>
      <c r="G38" s="90">
        <v>3.5</v>
      </c>
      <c r="H38" s="90">
        <v>0.5</v>
      </c>
      <c r="I38" s="90">
        <v>21</v>
      </c>
      <c r="J38" s="91">
        <v>106.5</v>
      </c>
      <c r="K38" s="92" t="s">
        <v>73</v>
      </c>
      <c r="L38" s="41"/>
    </row>
    <row r="39" spans="1:12" ht="15" x14ac:dyDescent="0.25">
      <c r="A39" s="14"/>
      <c r="B39" s="15"/>
      <c r="C39" s="11"/>
      <c r="D39" s="7" t="s">
        <v>32</v>
      </c>
      <c r="E39" s="89" t="s">
        <v>74</v>
      </c>
      <c r="F39" s="90">
        <v>45</v>
      </c>
      <c r="G39" s="90">
        <v>2.97</v>
      </c>
      <c r="H39" s="90">
        <v>0.54</v>
      </c>
      <c r="I39" s="90">
        <v>15.3</v>
      </c>
      <c r="J39" s="91">
        <v>81.45</v>
      </c>
      <c r="K39" s="92" t="s">
        <v>49</v>
      </c>
      <c r="L39" s="41"/>
    </row>
    <row r="40" spans="1:12" ht="15" x14ac:dyDescent="0.25">
      <c r="A40" s="14"/>
      <c r="B40" s="15"/>
      <c r="C40" s="11"/>
      <c r="D40" s="6" t="s">
        <v>43</v>
      </c>
      <c r="E40" s="89" t="s">
        <v>65</v>
      </c>
      <c r="F40" s="90">
        <v>130</v>
      </c>
      <c r="G40" s="90">
        <v>21.937999999999999</v>
      </c>
      <c r="H40" s="90">
        <v>21.937999999999999</v>
      </c>
      <c r="I40" s="90">
        <v>5.0380000000000003</v>
      </c>
      <c r="J40" s="91">
        <v>306.96300000000002</v>
      </c>
      <c r="K40" s="92" t="s">
        <v>66</v>
      </c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885</v>
      </c>
      <c r="G42" s="19">
        <f t="shared" ref="G42" si="2">SUM(G33:G41)</f>
        <v>34.808</v>
      </c>
      <c r="H42" s="19">
        <f t="shared" ref="H42" si="3">SUM(H33:H41)</f>
        <v>38.357999999999997</v>
      </c>
      <c r="I42" s="19">
        <f t="shared" ref="I42" si="4">SUM(I33:I41)</f>
        <v>101.63800000000001</v>
      </c>
      <c r="J42" s="19">
        <f t="shared" ref="J42:L42" si="5">SUM(J33:J41)</f>
        <v>900.3130000000001</v>
      </c>
      <c r="K42" s="25"/>
      <c r="L42" s="19">
        <f t="shared" si="5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96" t="s">
        <v>4</v>
      </c>
      <c r="D43" s="97"/>
      <c r="E43" s="31"/>
      <c r="F43" s="90">
        <v>1605</v>
      </c>
      <c r="G43" s="90">
        <v>62.612000000000002</v>
      </c>
      <c r="H43" s="90">
        <v>62.497999999999998</v>
      </c>
      <c r="I43" s="90">
        <v>236.03800000000001</v>
      </c>
      <c r="J43" s="91">
        <v>1754.1969999999999</v>
      </c>
      <c r="K43" s="32"/>
      <c r="L43" s="32"/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89" t="s">
        <v>78</v>
      </c>
      <c r="F44" s="90">
        <v>150</v>
      </c>
      <c r="G44" s="90">
        <v>9.8000000000000007</v>
      </c>
      <c r="H44" s="90">
        <v>10.8</v>
      </c>
      <c r="I44" s="90">
        <v>4.8</v>
      </c>
      <c r="J44" s="91">
        <v>156</v>
      </c>
      <c r="K44" s="92" t="s">
        <v>79</v>
      </c>
      <c r="L44" s="32"/>
    </row>
    <row r="45" spans="1:12" ht="15" x14ac:dyDescent="0.25">
      <c r="A45" s="23"/>
      <c r="B45" s="15"/>
      <c r="C45" s="11"/>
      <c r="D45" s="6"/>
      <c r="E45" s="40"/>
      <c r="F45" s="41"/>
      <c r="G45" s="41"/>
      <c r="H45" s="41"/>
      <c r="I45" s="41"/>
      <c r="J45" s="41"/>
      <c r="K45" s="42"/>
      <c r="L45" s="41"/>
    </row>
    <row r="46" spans="1:12" ht="15" x14ac:dyDescent="0.25">
      <c r="A46" s="23"/>
      <c r="B46" s="15"/>
      <c r="C46" s="11"/>
      <c r="D46" s="7" t="s">
        <v>22</v>
      </c>
      <c r="E46" s="89" t="s">
        <v>45</v>
      </c>
      <c r="F46" s="90">
        <v>200</v>
      </c>
      <c r="G46" s="90">
        <v>1.6</v>
      </c>
      <c r="H46" s="90">
        <v>1.4</v>
      </c>
      <c r="I46" s="90">
        <v>8.6</v>
      </c>
      <c r="J46" s="91">
        <v>53.5</v>
      </c>
      <c r="K46" s="92" t="s">
        <v>44</v>
      </c>
      <c r="L46" s="41"/>
    </row>
    <row r="47" spans="1:12" ht="15" x14ac:dyDescent="0.25">
      <c r="A47" s="23"/>
      <c r="B47" s="15"/>
      <c r="C47" s="11"/>
      <c r="D47" s="7" t="s">
        <v>23</v>
      </c>
      <c r="E47" s="89" t="s">
        <v>74</v>
      </c>
      <c r="F47" s="90">
        <v>30</v>
      </c>
      <c r="G47" s="90">
        <v>2.97</v>
      </c>
      <c r="H47" s="90">
        <v>0.54</v>
      </c>
      <c r="I47" s="90">
        <v>15.3</v>
      </c>
      <c r="J47" s="91">
        <v>81.45</v>
      </c>
      <c r="K47" s="92" t="s">
        <v>49</v>
      </c>
      <c r="L47" s="41"/>
    </row>
    <row r="48" spans="1:12" ht="15" x14ac:dyDescent="0.25">
      <c r="A48" s="23"/>
      <c r="B48" s="15"/>
      <c r="C48" s="11"/>
      <c r="D48" s="7" t="s">
        <v>24</v>
      </c>
      <c r="E48" s="89" t="s">
        <v>85</v>
      </c>
      <c r="F48" s="90">
        <v>200</v>
      </c>
      <c r="G48" s="90">
        <v>0.4</v>
      </c>
      <c r="H48" s="90">
        <v>0.03</v>
      </c>
      <c r="I48" s="90">
        <v>9.5</v>
      </c>
      <c r="J48" s="91">
        <v>59.3</v>
      </c>
      <c r="K48" s="92" t="s">
        <v>67</v>
      </c>
      <c r="L48" s="41"/>
    </row>
    <row r="49" spans="1:12" ht="15" x14ac:dyDescent="0.25">
      <c r="A49" s="23"/>
      <c r="B49" s="15"/>
      <c r="C49" s="11"/>
      <c r="D49" s="51" t="s">
        <v>50</v>
      </c>
      <c r="E49" s="89" t="s">
        <v>76</v>
      </c>
      <c r="F49" s="41">
        <v>50</v>
      </c>
      <c r="G49" s="90">
        <v>1.417</v>
      </c>
      <c r="H49" s="90">
        <v>3.5840000000000001</v>
      </c>
      <c r="I49" s="90">
        <v>27.167000000000002</v>
      </c>
      <c r="J49" s="91">
        <v>146.667</v>
      </c>
      <c r="K49" s="92" t="s">
        <v>77</v>
      </c>
      <c r="L49" s="41"/>
    </row>
    <row r="50" spans="1:12" ht="15" x14ac:dyDescent="0.25">
      <c r="A50" s="23"/>
      <c r="B50" s="15"/>
      <c r="C50" s="11"/>
      <c r="D50" s="51" t="s">
        <v>43</v>
      </c>
      <c r="E50" s="89" t="s">
        <v>80</v>
      </c>
      <c r="F50" s="90">
        <v>70</v>
      </c>
      <c r="G50" s="90">
        <v>6.58</v>
      </c>
      <c r="H50" s="90">
        <v>5.67</v>
      </c>
      <c r="I50" s="90">
        <v>6.93</v>
      </c>
      <c r="J50" s="91">
        <v>105</v>
      </c>
      <c r="K50" s="92" t="s">
        <v>81</v>
      </c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700</v>
      </c>
      <c r="G51" s="19">
        <f t="shared" ref="G51" si="6">SUM(G44:G50)</f>
        <v>22.767000000000003</v>
      </c>
      <c r="H51" s="19">
        <f t="shared" ref="H51" si="7">SUM(H44:H50)</f>
        <v>22.024000000000001</v>
      </c>
      <c r="I51" s="19">
        <f t="shared" ref="I51" si="8">SUM(I44:I50)</f>
        <v>72.296999999999997</v>
      </c>
      <c r="J51" s="19">
        <f t="shared" ref="J51" si="9">SUM(J44:J50)</f>
        <v>601.91700000000003</v>
      </c>
      <c r="K51" s="25"/>
      <c r="L51" s="19"/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89" t="s">
        <v>112</v>
      </c>
      <c r="F52" s="90">
        <v>80</v>
      </c>
      <c r="G52" s="90">
        <v>0.91500000000000004</v>
      </c>
      <c r="H52" s="90">
        <v>9.3030000000000008</v>
      </c>
      <c r="I52" s="90">
        <v>3.1659999999999999</v>
      </c>
      <c r="J52" s="91">
        <v>100</v>
      </c>
      <c r="K52" s="92" t="s">
        <v>113</v>
      </c>
      <c r="L52" s="41"/>
    </row>
    <row r="53" spans="1:12" ht="15" x14ac:dyDescent="0.25">
      <c r="A53" s="23"/>
      <c r="B53" s="15"/>
      <c r="C53" s="11"/>
      <c r="D53" s="7" t="s">
        <v>27</v>
      </c>
      <c r="E53" s="89" t="s">
        <v>114</v>
      </c>
      <c r="F53" s="90">
        <v>200</v>
      </c>
      <c r="G53" s="90">
        <v>4.6100000000000003</v>
      </c>
      <c r="H53" s="90">
        <v>3.7</v>
      </c>
      <c r="I53" s="90">
        <v>8.76</v>
      </c>
      <c r="J53" s="91">
        <v>86.7</v>
      </c>
      <c r="K53" s="92" t="s">
        <v>115</v>
      </c>
      <c r="L53" s="41"/>
    </row>
    <row r="54" spans="1:12" ht="15" x14ac:dyDescent="0.25">
      <c r="A54" s="23"/>
      <c r="B54" s="15"/>
      <c r="C54" s="11"/>
      <c r="D54" s="7" t="s">
        <v>28</v>
      </c>
      <c r="E54" s="89" t="s">
        <v>116</v>
      </c>
      <c r="F54" s="90">
        <v>250</v>
      </c>
      <c r="G54" s="90">
        <v>25.12</v>
      </c>
      <c r="H54" s="90">
        <v>28.334</v>
      </c>
      <c r="I54" s="90">
        <v>32.5</v>
      </c>
      <c r="J54" s="91">
        <v>485.71499999999997</v>
      </c>
      <c r="K54" s="92" t="s">
        <v>117</v>
      </c>
      <c r="L54" s="41"/>
    </row>
    <row r="55" spans="1:12" ht="15" x14ac:dyDescent="0.25">
      <c r="A55" s="23"/>
      <c r="B55" s="15"/>
      <c r="C55" s="11"/>
      <c r="D55" s="7" t="s">
        <v>29</v>
      </c>
      <c r="E55" s="89" t="s">
        <v>97</v>
      </c>
      <c r="F55" s="90">
        <v>200</v>
      </c>
      <c r="G55" s="90">
        <v>0.14000000000000001</v>
      </c>
      <c r="H55" s="90">
        <v>0.2</v>
      </c>
      <c r="I55" s="90">
        <v>26.4</v>
      </c>
      <c r="J55" s="91">
        <v>120</v>
      </c>
      <c r="K55" s="92" t="s">
        <v>98</v>
      </c>
      <c r="L55" s="41"/>
    </row>
    <row r="56" spans="1:12" ht="15" x14ac:dyDescent="0.25">
      <c r="A56" s="23"/>
      <c r="B56" s="15"/>
      <c r="C56" s="11"/>
      <c r="D56" s="7" t="s">
        <v>30</v>
      </c>
      <c r="E56" s="89" t="s">
        <v>118</v>
      </c>
      <c r="F56" s="90">
        <v>200</v>
      </c>
      <c r="G56" s="90">
        <v>0.2</v>
      </c>
      <c r="H56" s="90">
        <v>0.1</v>
      </c>
      <c r="I56" s="90">
        <v>12.3</v>
      </c>
      <c r="J56" s="91">
        <v>50.5</v>
      </c>
      <c r="K56" s="92" t="s">
        <v>119</v>
      </c>
      <c r="L56" s="41"/>
    </row>
    <row r="57" spans="1:12" ht="15" x14ac:dyDescent="0.25">
      <c r="A57" s="23"/>
      <c r="B57" s="15"/>
      <c r="C57" s="11"/>
      <c r="D57" s="7" t="s">
        <v>31</v>
      </c>
      <c r="E57" s="89" t="s">
        <v>72</v>
      </c>
      <c r="F57" s="90">
        <v>50</v>
      </c>
      <c r="G57" s="90">
        <v>3.5</v>
      </c>
      <c r="H57" s="90">
        <v>0.5</v>
      </c>
      <c r="I57" s="90">
        <v>21</v>
      </c>
      <c r="J57" s="91">
        <v>106.5</v>
      </c>
      <c r="K57" s="92" t="s">
        <v>73</v>
      </c>
      <c r="L57" s="41"/>
    </row>
    <row r="58" spans="1:12" ht="15" x14ac:dyDescent="0.25">
      <c r="A58" s="23"/>
      <c r="B58" s="15"/>
      <c r="C58" s="11"/>
      <c r="D58" s="7" t="s">
        <v>32</v>
      </c>
      <c r="E58" s="89" t="s">
        <v>74</v>
      </c>
      <c r="F58" s="90">
        <v>45</v>
      </c>
      <c r="G58" s="90">
        <v>2.97</v>
      </c>
      <c r="H58" s="90">
        <v>0.54</v>
      </c>
      <c r="I58" s="90">
        <v>15.3</v>
      </c>
      <c r="J58" s="91">
        <v>81.45</v>
      </c>
      <c r="K58" s="92" t="s">
        <v>49</v>
      </c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90">
        <v>1025</v>
      </c>
      <c r="G61" s="90">
        <v>37.454999999999998</v>
      </c>
      <c r="H61" s="90">
        <v>42.677</v>
      </c>
      <c r="I61" s="90">
        <v>119.426</v>
      </c>
      <c r="J61" s="91">
        <v>1030.865</v>
      </c>
      <c r="K61" s="25"/>
      <c r="L61" s="19">
        <f t="shared" ref="L61" si="10">SUM(L52:L60)</f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96" t="s">
        <v>4</v>
      </c>
      <c r="D62" s="97"/>
      <c r="E62" s="31"/>
      <c r="F62" s="90">
        <v>1740</v>
      </c>
      <c r="G62" s="90">
        <v>60.622</v>
      </c>
      <c r="H62" s="90">
        <v>64.870999999999995</v>
      </c>
      <c r="I62" s="90">
        <v>212.62299999999999</v>
      </c>
      <c r="J62" s="91">
        <v>1687.482</v>
      </c>
      <c r="K62" s="32"/>
      <c r="L62" s="32"/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9"/>
      <c r="F63" s="39"/>
      <c r="G63" s="49"/>
      <c r="H63" s="49"/>
      <c r="I63" s="50"/>
      <c r="J63" s="49"/>
      <c r="K63" s="49"/>
      <c r="L63" s="39"/>
    </row>
    <row r="64" spans="1:12" ht="15" x14ac:dyDescent="0.25">
      <c r="A64" s="23"/>
      <c r="B64" s="15"/>
      <c r="C64" s="11"/>
      <c r="D64" s="6"/>
      <c r="E64" s="40"/>
      <c r="F64" s="41"/>
      <c r="G64" s="41"/>
      <c r="H64" s="41"/>
      <c r="I64" s="41"/>
      <c r="J64" s="41"/>
      <c r="K64" s="42"/>
      <c r="L64" s="41"/>
    </row>
    <row r="65" spans="1:12" ht="15" x14ac:dyDescent="0.25">
      <c r="A65" s="23"/>
      <c r="B65" s="15"/>
      <c r="C65" s="11"/>
      <c r="D65" s="7" t="s">
        <v>22</v>
      </c>
      <c r="E65" s="89" t="s">
        <v>48</v>
      </c>
      <c r="F65" s="90">
        <v>200</v>
      </c>
      <c r="G65" s="90">
        <v>3.8</v>
      </c>
      <c r="H65" s="90">
        <v>3.5</v>
      </c>
      <c r="I65" s="90">
        <v>11.2</v>
      </c>
      <c r="J65" s="91">
        <v>91.2</v>
      </c>
      <c r="K65" s="92" t="s">
        <v>41</v>
      </c>
      <c r="L65" s="41"/>
    </row>
    <row r="66" spans="1:12" ht="15" x14ac:dyDescent="0.25">
      <c r="A66" s="23"/>
      <c r="B66" s="15"/>
      <c r="C66" s="11"/>
      <c r="D66" s="7" t="s">
        <v>23</v>
      </c>
      <c r="E66" s="89" t="s">
        <v>74</v>
      </c>
      <c r="F66" s="90">
        <v>30</v>
      </c>
      <c r="G66" s="90">
        <v>2.97</v>
      </c>
      <c r="H66" s="90">
        <v>0.54</v>
      </c>
      <c r="I66" s="90">
        <v>15.3</v>
      </c>
      <c r="J66" s="91">
        <v>81.45</v>
      </c>
      <c r="K66" s="92" t="s">
        <v>49</v>
      </c>
      <c r="L66" s="41"/>
    </row>
    <row r="67" spans="1:12" ht="15" x14ac:dyDescent="0.25">
      <c r="A67" s="23"/>
      <c r="B67" s="15"/>
      <c r="C67" s="11"/>
      <c r="D67" s="7" t="s">
        <v>24</v>
      </c>
      <c r="E67" s="89" t="s">
        <v>86</v>
      </c>
      <c r="F67" s="90">
        <v>200</v>
      </c>
      <c r="G67" s="90">
        <v>1.1000000000000001</v>
      </c>
      <c r="H67" s="90">
        <v>0.3</v>
      </c>
      <c r="I67" s="90">
        <v>22.8</v>
      </c>
      <c r="J67" s="91">
        <v>89</v>
      </c>
      <c r="K67" s="92" t="s">
        <v>75</v>
      </c>
      <c r="L67" s="42"/>
    </row>
    <row r="68" spans="1:12" ht="15" x14ac:dyDescent="0.25">
      <c r="A68" s="23"/>
      <c r="B68" s="15"/>
      <c r="C68" s="11"/>
      <c r="D68" s="51" t="s">
        <v>50</v>
      </c>
      <c r="E68" s="89" t="s">
        <v>63</v>
      </c>
      <c r="F68" s="90">
        <v>50</v>
      </c>
      <c r="G68" s="90">
        <v>2.72</v>
      </c>
      <c r="H68" s="90">
        <v>12.58</v>
      </c>
      <c r="I68" s="90">
        <v>16.949000000000002</v>
      </c>
      <c r="J68" s="91">
        <v>192.1</v>
      </c>
      <c r="K68" s="92" t="s">
        <v>64</v>
      </c>
      <c r="L68" s="41"/>
    </row>
    <row r="69" spans="1:12" ht="15" x14ac:dyDescent="0.25">
      <c r="A69" s="23"/>
      <c r="B69" s="15"/>
      <c r="C69" s="11"/>
      <c r="D69" s="6" t="s">
        <v>82</v>
      </c>
      <c r="E69" s="89" t="s">
        <v>83</v>
      </c>
      <c r="F69" s="90">
        <v>40</v>
      </c>
      <c r="G69" s="90">
        <v>2.88</v>
      </c>
      <c r="H69" s="90">
        <v>3.4</v>
      </c>
      <c r="I69" s="90">
        <v>22.2</v>
      </c>
      <c r="J69" s="91">
        <v>130.80000000000001</v>
      </c>
      <c r="K69" s="92" t="s">
        <v>84</v>
      </c>
      <c r="L69" s="41"/>
    </row>
    <row r="70" spans="1:12" ht="15" x14ac:dyDescent="0.25">
      <c r="A70" s="23"/>
      <c r="B70" s="15"/>
      <c r="C70" s="11"/>
      <c r="D70" s="51" t="s">
        <v>43</v>
      </c>
      <c r="E70" s="89" t="s">
        <v>52</v>
      </c>
      <c r="F70" s="90">
        <v>180</v>
      </c>
      <c r="G70" s="90">
        <v>37.92</v>
      </c>
      <c r="H70" s="90">
        <v>11.04</v>
      </c>
      <c r="I70" s="90">
        <v>30.36</v>
      </c>
      <c r="J70" s="91">
        <v>372</v>
      </c>
      <c r="K70" s="92" t="s">
        <v>53</v>
      </c>
      <c r="L70" s="41"/>
    </row>
    <row r="71" spans="1:12" ht="15" x14ac:dyDescent="0.25">
      <c r="A71" s="24"/>
      <c r="B71" s="17"/>
      <c r="C71" s="8"/>
      <c r="D71" s="18" t="s">
        <v>33</v>
      </c>
      <c r="E71" s="9"/>
      <c r="F71" s="90">
        <v>716</v>
      </c>
      <c r="G71" s="90">
        <v>52.49</v>
      </c>
      <c r="H71" s="90">
        <v>31.66</v>
      </c>
      <c r="I71" s="90">
        <v>141.60900000000001</v>
      </c>
      <c r="J71" s="91">
        <v>1045.55</v>
      </c>
      <c r="K71" s="25"/>
      <c r="L71" s="19">
        <f t="shared" ref="L71" si="11">SUM(L63:L69)</f>
        <v>0</v>
      </c>
    </row>
    <row r="72" spans="1:12" ht="15" x14ac:dyDescent="0.25">
      <c r="A72" s="26">
        <f>A63</f>
        <v>1</v>
      </c>
      <c r="B72" s="13">
        <f>B63</f>
        <v>4</v>
      </c>
      <c r="C72" s="10" t="s">
        <v>25</v>
      </c>
      <c r="D72" s="7" t="s">
        <v>26</v>
      </c>
      <c r="E72" s="89" t="s">
        <v>120</v>
      </c>
      <c r="F72" s="90">
        <v>80</v>
      </c>
      <c r="G72" s="90">
        <v>1.28</v>
      </c>
      <c r="H72" s="90">
        <v>4.2270000000000003</v>
      </c>
      <c r="I72" s="90">
        <v>9.3339999999999996</v>
      </c>
      <c r="J72" s="91">
        <v>80.534000000000006</v>
      </c>
      <c r="K72" s="92" t="s">
        <v>121</v>
      </c>
      <c r="L72" s="41"/>
    </row>
    <row r="73" spans="1:12" ht="15" x14ac:dyDescent="0.25">
      <c r="A73" s="23"/>
      <c r="B73" s="15"/>
      <c r="C73" s="11"/>
      <c r="D73" s="7" t="s">
        <v>27</v>
      </c>
      <c r="E73" s="89" t="s">
        <v>122</v>
      </c>
      <c r="F73" s="90">
        <v>200</v>
      </c>
      <c r="G73" s="90">
        <v>1.66</v>
      </c>
      <c r="H73" s="90">
        <v>4.8600000000000003</v>
      </c>
      <c r="I73" s="90">
        <v>5.8</v>
      </c>
      <c r="J73" s="91">
        <v>73.56</v>
      </c>
      <c r="K73" s="92" t="s">
        <v>123</v>
      </c>
      <c r="L73" s="41"/>
    </row>
    <row r="74" spans="1:12" ht="15" x14ac:dyDescent="0.25">
      <c r="A74" s="23"/>
      <c r="B74" s="15"/>
      <c r="C74" s="11"/>
      <c r="D74" s="7" t="s">
        <v>28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29</v>
      </c>
      <c r="E75" s="89" t="s">
        <v>124</v>
      </c>
      <c r="F75" s="90">
        <v>180</v>
      </c>
      <c r="G75" s="90">
        <v>17.399999999999999</v>
      </c>
      <c r="H75" s="90">
        <v>1.56</v>
      </c>
      <c r="I75" s="90">
        <v>40.56</v>
      </c>
      <c r="J75" s="91">
        <v>245.76</v>
      </c>
      <c r="K75" s="92" t="s">
        <v>125</v>
      </c>
      <c r="L75" s="41"/>
    </row>
    <row r="76" spans="1:12" ht="15" x14ac:dyDescent="0.25">
      <c r="A76" s="23"/>
      <c r="B76" s="15"/>
      <c r="C76" s="11"/>
      <c r="D76" s="7" t="s">
        <v>30</v>
      </c>
      <c r="E76" s="89" t="s">
        <v>126</v>
      </c>
      <c r="F76" s="90">
        <v>200</v>
      </c>
      <c r="G76" s="90">
        <v>0.2</v>
      </c>
      <c r="H76" s="90">
        <v>0.1</v>
      </c>
      <c r="I76" s="90">
        <v>10.7</v>
      </c>
      <c r="J76" s="91">
        <v>44</v>
      </c>
      <c r="K76" s="92" t="s">
        <v>100</v>
      </c>
      <c r="L76" s="41"/>
    </row>
    <row r="77" spans="1:12" ht="15" x14ac:dyDescent="0.25">
      <c r="A77" s="23"/>
      <c r="B77" s="15"/>
      <c r="C77" s="11"/>
      <c r="D77" s="7" t="s">
        <v>31</v>
      </c>
      <c r="E77" s="89" t="s">
        <v>72</v>
      </c>
      <c r="F77" s="90">
        <v>50</v>
      </c>
      <c r="G77" s="90">
        <v>3.5</v>
      </c>
      <c r="H77" s="90">
        <v>0.5</v>
      </c>
      <c r="I77" s="90">
        <v>21</v>
      </c>
      <c r="J77" s="91">
        <v>106.5</v>
      </c>
      <c r="K77" s="92" t="s">
        <v>73</v>
      </c>
      <c r="L77" s="41"/>
    </row>
    <row r="78" spans="1:12" ht="15" x14ac:dyDescent="0.25">
      <c r="A78" s="23"/>
      <c r="B78" s="15"/>
      <c r="C78" s="11"/>
      <c r="D78" s="7" t="s">
        <v>32</v>
      </c>
      <c r="E78" s="89" t="s">
        <v>74</v>
      </c>
      <c r="F78" s="90">
        <v>45</v>
      </c>
      <c r="G78" s="90">
        <v>2.97</v>
      </c>
      <c r="H78" s="90">
        <v>0.54</v>
      </c>
      <c r="I78" s="90">
        <v>15.3</v>
      </c>
      <c r="J78" s="91">
        <v>81.45</v>
      </c>
      <c r="K78" s="92" t="s">
        <v>49</v>
      </c>
      <c r="L78" s="41"/>
    </row>
    <row r="79" spans="1:12" ht="15" x14ac:dyDescent="0.25">
      <c r="A79" s="23"/>
      <c r="B79" s="15"/>
      <c r="C79" s="11"/>
      <c r="D79" s="51" t="s">
        <v>43</v>
      </c>
      <c r="E79" s="89" t="s">
        <v>127</v>
      </c>
      <c r="F79" s="90">
        <v>130</v>
      </c>
      <c r="G79" s="90">
        <v>24.44</v>
      </c>
      <c r="H79" s="90">
        <v>20.626999999999999</v>
      </c>
      <c r="I79" s="90">
        <v>10.747</v>
      </c>
      <c r="J79" s="91">
        <v>325.86700000000002</v>
      </c>
      <c r="K79" s="92" t="s">
        <v>128</v>
      </c>
      <c r="L79" s="41"/>
    </row>
    <row r="80" spans="1:12" ht="15" x14ac:dyDescent="0.25">
      <c r="A80" s="23"/>
      <c r="B80" s="15"/>
      <c r="C80" s="11"/>
      <c r="D80" s="6"/>
      <c r="E80" s="40"/>
      <c r="F80" s="41"/>
      <c r="G80" s="41"/>
      <c r="H80" s="41"/>
      <c r="I80" s="41"/>
      <c r="J80" s="41"/>
      <c r="K80" s="42"/>
      <c r="L80" s="41"/>
    </row>
    <row r="81" spans="1:12" ht="15" x14ac:dyDescent="0.25">
      <c r="A81" s="24"/>
      <c r="B81" s="17"/>
      <c r="C81" s="8"/>
      <c r="D81" s="18" t="s">
        <v>33</v>
      </c>
      <c r="E81" s="9"/>
      <c r="F81" s="90">
        <v>885</v>
      </c>
      <c r="G81" s="90">
        <v>51.45</v>
      </c>
      <c r="H81" s="90">
        <v>32.414000000000001</v>
      </c>
      <c r="I81" s="90">
        <v>113.441</v>
      </c>
      <c r="J81" s="91">
        <v>957.67100000000005</v>
      </c>
      <c r="K81" s="25"/>
      <c r="L81" s="19">
        <f t="shared" ref="L81" si="12">SUM(L72:L80)</f>
        <v>0</v>
      </c>
    </row>
    <row r="82" spans="1:12" ht="15.75" customHeight="1" thickBot="1" x14ac:dyDescent="0.25">
      <c r="A82" s="29">
        <f>A63</f>
        <v>1</v>
      </c>
      <c r="B82" s="30">
        <f>B63</f>
        <v>4</v>
      </c>
      <c r="C82" s="96" t="s">
        <v>4</v>
      </c>
      <c r="D82" s="97"/>
      <c r="E82" s="31"/>
      <c r="F82" s="90">
        <v>1601</v>
      </c>
      <c r="G82" s="90">
        <v>103.94</v>
      </c>
      <c r="H82" s="90">
        <v>64.073999999999998</v>
      </c>
      <c r="I82" s="90">
        <v>255.05</v>
      </c>
      <c r="J82" s="91">
        <v>2003.221</v>
      </c>
      <c r="K82" s="32"/>
      <c r="L82" s="32">
        <f t="shared" ref="L82" si="13">L71+L81</f>
        <v>0</v>
      </c>
    </row>
    <row r="83" spans="1:12" ht="15.75" thickBot="1" x14ac:dyDescent="0.3">
      <c r="A83" s="20">
        <v>1</v>
      </c>
      <c r="B83" s="21">
        <v>5</v>
      </c>
      <c r="C83" s="22" t="s">
        <v>20</v>
      </c>
      <c r="D83" s="5" t="s">
        <v>21</v>
      </c>
      <c r="E83" s="89" t="s">
        <v>54</v>
      </c>
      <c r="F83" s="90">
        <v>200</v>
      </c>
      <c r="G83" s="90">
        <v>7.1</v>
      </c>
      <c r="H83" s="90">
        <v>6.5</v>
      </c>
      <c r="I83" s="90">
        <v>27.7</v>
      </c>
      <c r="J83" s="91">
        <v>197.2</v>
      </c>
      <c r="K83" s="92" t="s">
        <v>55</v>
      </c>
      <c r="L83" s="39"/>
    </row>
    <row r="84" spans="1:12" ht="15" x14ac:dyDescent="0.25">
      <c r="A84" s="23"/>
      <c r="B84" s="15"/>
      <c r="C84" s="11"/>
      <c r="D84" s="49"/>
      <c r="E84" s="49"/>
      <c r="F84" s="41"/>
      <c r="G84" s="49"/>
      <c r="H84" s="49"/>
      <c r="I84" s="50"/>
      <c r="J84" s="49"/>
      <c r="K84" s="51"/>
      <c r="L84" s="41"/>
    </row>
    <row r="85" spans="1:12" ht="15" x14ac:dyDescent="0.25">
      <c r="A85" s="23"/>
      <c r="B85" s="15"/>
      <c r="C85" s="11"/>
      <c r="D85" s="7" t="s">
        <v>22</v>
      </c>
      <c r="E85" s="89" t="s">
        <v>46</v>
      </c>
      <c r="F85" s="90">
        <v>200</v>
      </c>
      <c r="G85" s="90">
        <v>4.5999999999999996</v>
      </c>
      <c r="H85" s="90">
        <v>4.4000000000000004</v>
      </c>
      <c r="I85" s="90">
        <v>12.5</v>
      </c>
      <c r="J85" s="91">
        <v>107.2</v>
      </c>
      <c r="K85" s="92" t="s">
        <v>47</v>
      </c>
      <c r="L85" s="41"/>
    </row>
    <row r="86" spans="1:12" ht="15" x14ac:dyDescent="0.25">
      <c r="A86" s="23"/>
      <c r="B86" s="15"/>
      <c r="C86" s="11"/>
      <c r="D86" s="7" t="s">
        <v>23</v>
      </c>
      <c r="E86" s="89" t="s">
        <v>74</v>
      </c>
      <c r="F86" s="90">
        <v>35</v>
      </c>
      <c r="G86" s="90">
        <v>2.97</v>
      </c>
      <c r="H86" s="90">
        <v>0.54</v>
      </c>
      <c r="I86" s="90">
        <v>15.3</v>
      </c>
      <c r="J86" s="91">
        <v>81.45</v>
      </c>
      <c r="K86" s="92" t="s">
        <v>49</v>
      </c>
      <c r="L86" s="41"/>
    </row>
    <row r="87" spans="1:12" ht="15" x14ac:dyDescent="0.25">
      <c r="A87" s="23"/>
      <c r="B87" s="15"/>
      <c r="C87" s="11"/>
      <c r="D87" s="7" t="s">
        <v>24</v>
      </c>
      <c r="E87" s="89" t="s">
        <v>92</v>
      </c>
      <c r="F87" s="90">
        <v>200</v>
      </c>
      <c r="G87" s="90">
        <v>0.8</v>
      </c>
      <c r="H87" s="90">
        <v>0.06</v>
      </c>
      <c r="I87" s="90">
        <v>19</v>
      </c>
      <c r="J87" s="91">
        <v>118.6</v>
      </c>
      <c r="K87" s="92" t="s">
        <v>67</v>
      </c>
      <c r="L87" s="41"/>
    </row>
    <row r="88" spans="1:12" ht="15" x14ac:dyDescent="0.25">
      <c r="A88" s="23"/>
      <c r="B88" s="15"/>
      <c r="C88" s="11"/>
      <c r="D88" s="51" t="s">
        <v>51</v>
      </c>
      <c r="E88" s="89" t="s">
        <v>72</v>
      </c>
      <c r="F88" s="90">
        <v>40</v>
      </c>
      <c r="G88" s="90">
        <v>3.5</v>
      </c>
      <c r="H88" s="90">
        <v>0.5</v>
      </c>
      <c r="I88" s="90">
        <v>21</v>
      </c>
      <c r="J88" s="91">
        <v>106.5</v>
      </c>
      <c r="K88" s="92" t="s">
        <v>73</v>
      </c>
      <c r="L88" s="41"/>
    </row>
    <row r="89" spans="1:12" ht="15" x14ac:dyDescent="0.25">
      <c r="A89" s="23"/>
      <c r="B89" s="15"/>
      <c r="C89" s="11"/>
      <c r="D89" s="51" t="s">
        <v>43</v>
      </c>
      <c r="E89" s="89" t="s">
        <v>70</v>
      </c>
      <c r="F89" s="90">
        <v>25</v>
      </c>
      <c r="G89" s="90">
        <v>5.8339999999999996</v>
      </c>
      <c r="H89" s="90">
        <v>7.5</v>
      </c>
      <c r="I89" s="90">
        <v>0</v>
      </c>
      <c r="J89" s="91">
        <v>90.834000000000003</v>
      </c>
      <c r="K89" s="92" t="s">
        <v>71</v>
      </c>
      <c r="L89" s="41"/>
    </row>
    <row r="90" spans="1:12" ht="15" x14ac:dyDescent="0.25">
      <c r="A90" s="24"/>
      <c r="B90" s="17"/>
      <c r="C90" s="8"/>
      <c r="D90" s="18" t="s">
        <v>33</v>
      </c>
      <c r="E90" s="9"/>
      <c r="F90" s="90">
        <v>720</v>
      </c>
      <c r="G90" s="90">
        <v>24.803999999999998</v>
      </c>
      <c r="H90" s="90">
        <v>19.5</v>
      </c>
      <c r="I90" s="90">
        <v>95.5</v>
      </c>
      <c r="J90" s="91">
        <v>701.78399999999999</v>
      </c>
      <c r="K90" s="25"/>
      <c r="L90" s="19"/>
    </row>
    <row r="91" spans="1:12" ht="15" x14ac:dyDescent="0.25">
      <c r="A91" s="26">
        <f>A83</f>
        <v>1</v>
      </c>
      <c r="B91" s="13">
        <f>B83</f>
        <v>5</v>
      </c>
      <c r="C91" s="10" t="s">
        <v>25</v>
      </c>
      <c r="D91" s="7" t="s">
        <v>26</v>
      </c>
      <c r="E91" s="89" t="s">
        <v>129</v>
      </c>
      <c r="F91" s="90">
        <v>80</v>
      </c>
      <c r="G91" s="90">
        <v>1.04</v>
      </c>
      <c r="H91" s="90">
        <v>8.0670000000000002</v>
      </c>
      <c r="I91" s="90">
        <v>5.9470000000000001</v>
      </c>
      <c r="J91" s="91">
        <v>100.53400000000001</v>
      </c>
      <c r="K91" s="92" t="s">
        <v>130</v>
      </c>
      <c r="L91" s="41"/>
    </row>
    <row r="92" spans="1:12" ht="15" x14ac:dyDescent="0.25">
      <c r="A92" s="23"/>
      <c r="B92" s="15"/>
      <c r="C92" s="11"/>
      <c r="D92" s="7" t="s">
        <v>27</v>
      </c>
      <c r="E92" s="89" t="s">
        <v>131</v>
      </c>
      <c r="F92" s="90">
        <v>200</v>
      </c>
      <c r="G92" s="90">
        <v>3.92</v>
      </c>
      <c r="H92" s="90">
        <v>2.62</v>
      </c>
      <c r="I92" s="90">
        <v>21.33</v>
      </c>
      <c r="J92" s="91">
        <v>124.6</v>
      </c>
      <c r="K92" s="92" t="s">
        <v>110</v>
      </c>
      <c r="L92" s="41"/>
    </row>
    <row r="93" spans="1:12" ht="15" x14ac:dyDescent="0.25">
      <c r="A93" s="23"/>
      <c r="B93" s="15"/>
      <c r="C93" s="11"/>
      <c r="D93" s="7" t="s">
        <v>28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29</v>
      </c>
      <c r="E94" s="89" t="s">
        <v>132</v>
      </c>
      <c r="F94" s="90">
        <v>180</v>
      </c>
      <c r="G94" s="90">
        <v>3.36</v>
      </c>
      <c r="H94" s="90">
        <v>9</v>
      </c>
      <c r="I94" s="90">
        <v>16.32</v>
      </c>
      <c r="J94" s="91">
        <v>161.04</v>
      </c>
      <c r="K94" s="92" t="s">
        <v>133</v>
      </c>
      <c r="L94" s="41"/>
    </row>
    <row r="95" spans="1:12" ht="15" x14ac:dyDescent="0.25">
      <c r="A95" s="23"/>
      <c r="B95" s="15"/>
      <c r="C95" s="11"/>
      <c r="D95" s="7" t="s">
        <v>30</v>
      </c>
      <c r="E95" s="89" t="s">
        <v>134</v>
      </c>
      <c r="F95" s="90">
        <v>200</v>
      </c>
      <c r="G95" s="90">
        <v>0.8</v>
      </c>
      <c r="H95" s="90">
        <v>0.12</v>
      </c>
      <c r="I95" s="90">
        <v>32.799999999999997</v>
      </c>
      <c r="J95" s="91">
        <v>134</v>
      </c>
      <c r="K95" s="92" t="s">
        <v>135</v>
      </c>
      <c r="L95" s="41"/>
    </row>
    <row r="96" spans="1:12" ht="15" x14ac:dyDescent="0.25">
      <c r="A96" s="23"/>
      <c r="B96" s="15"/>
      <c r="C96" s="11"/>
      <c r="D96" s="7" t="s">
        <v>31</v>
      </c>
      <c r="E96" s="89" t="s">
        <v>72</v>
      </c>
      <c r="F96" s="90">
        <v>50</v>
      </c>
      <c r="G96" s="90">
        <v>3.5</v>
      </c>
      <c r="H96" s="90">
        <v>0.5</v>
      </c>
      <c r="I96" s="90">
        <v>21</v>
      </c>
      <c r="J96" s="91">
        <v>106.5</v>
      </c>
      <c r="K96" s="92" t="s">
        <v>73</v>
      </c>
      <c r="L96" s="41"/>
    </row>
    <row r="97" spans="1:12" ht="15" x14ac:dyDescent="0.25">
      <c r="A97" s="23"/>
      <c r="B97" s="15"/>
      <c r="C97" s="11"/>
      <c r="D97" s="7" t="s">
        <v>32</v>
      </c>
      <c r="E97" s="89" t="s">
        <v>74</v>
      </c>
      <c r="F97" s="90">
        <v>45</v>
      </c>
      <c r="G97" s="90">
        <v>2.97</v>
      </c>
      <c r="H97" s="90">
        <v>0.54</v>
      </c>
      <c r="I97" s="90">
        <v>15.3</v>
      </c>
      <c r="J97" s="91">
        <v>81.45</v>
      </c>
      <c r="K97" s="92" t="s">
        <v>49</v>
      </c>
      <c r="L97" s="41"/>
    </row>
    <row r="98" spans="1:12" ht="15" x14ac:dyDescent="0.25">
      <c r="A98" s="23"/>
      <c r="B98" s="15"/>
      <c r="C98" s="11"/>
      <c r="D98" s="7" t="s">
        <v>30</v>
      </c>
      <c r="E98" s="89" t="s">
        <v>97</v>
      </c>
      <c r="F98" s="90">
        <v>200</v>
      </c>
      <c r="G98" s="90">
        <v>0.14000000000000001</v>
      </c>
      <c r="H98" s="90">
        <v>0.2</v>
      </c>
      <c r="I98" s="90">
        <v>26.4</v>
      </c>
      <c r="J98" s="91">
        <v>120</v>
      </c>
      <c r="K98" s="92" t="s">
        <v>98</v>
      </c>
      <c r="L98" s="41"/>
    </row>
    <row r="99" spans="1:12" ht="15" x14ac:dyDescent="0.25">
      <c r="A99" s="23"/>
      <c r="B99" s="15"/>
      <c r="C99" s="11"/>
      <c r="D99" s="51" t="s">
        <v>43</v>
      </c>
      <c r="E99" s="89" t="s">
        <v>136</v>
      </c>
      <c r="F99" s="90">
        <v>130</v>
      </c>
      <c r="G99" s="90">
        <v>25.134</v>
      </c>
      <c r="H99" s="90">
        <v>6.24</v>
      </c>
      <c r="I99" s="90">
        <v>16.294</v>
      </c>
      <c r="J99" s="91">
        <v>222.387</v>
      </c>
      <c r="K99" s="92" t="s">
        <v>137</v>
      </c>
      <c r="L99" s="41"/>
    </row>
    <row r="100" spans="1:12" ht="15" x14ac:dyDescent="0.25">
      <c r="A100" s="24"/>
      <c r="B100" s="17"/>
      <c r="C100" s="8"/>
      <c r="D100" s="18" t="s">
        <v>33</v>
      </c>
      <c r="E100" s="9"/>
      <c r="F100" s="90">
        <v>1085</v>
      </c>
      <c r="G100" s="90">
        <v>40.863999999999997</v>
      </c>
      <c r="H100" s="90">
        <v>27.286999999999999</v>
      </c>
      <c r="I100" s="90">
        <v>155.39099999999999</v>
      </c>
      <c r="J100" s="91">
        <v>1050.511</v>
      </c>
      <c r="K100" s="25"/>
      <c r="L100" s="19">
        <f t="shared" ref="L100" si="14">SUM(L91:L99)</f>
        <v>0</v>
      </c>
    </row>
    <row r="101" spans="1:12" ht="15.75" customHeight="1" thickBot="1" x14ac:dyDescent="0.25">
      <c r="A101" s="29">
        <f>A83</f>
        <v>1</v>
      </c>
      <c r="B101" s="30">
        <f>B83</f>
        <v>5</v>
      </c>
      <c r="C101" s="96" t="s">
        <v>4</v>
      </c>
      <c r="D101" s="97"/>
      <c r="E101" s="31"/>
      <c r="F101" s="90">
        <v>1805</v>
      </c>
      <c r="G101" s="90">
        <v>65.668000000000006</v>
      </c>
      <c r="H101" s="90">
        <v>46.786999999999999</v>
      </c>
      <c r="I101" s="90">
        <v>250.89099999999999</v>
      </c>
      <c r="J101" s="91">
        <v>1752.2950000000001</v>
      </c>
      <c r="K101" s="32"/>
      <c r="L101" s="32">
        <f t="shared" ref="L101" si="15">L90+L100</f>
        <v>0</v>
      </c>
    </row>
    <row r="102" spans="1:12" ht="15" x14ac:dyDescent="0.25">
      <c r="A102" s="20">
        <v>2</v>
      </c>
      <c r="B102" s="21">
        <v>1</v>
      </c>
      <c r="C102" s="22" t="s">
        <v>20</v>
      </c>
      <c r="D102" s="5" t="s">
        <v>21</v>
      </c>
      <c r="E102" s="89" t="s">
        <v>87</v>
      </c>
      <c r="F102" s="90">
        <v>180</v>
      </c>
      <c r="G102" s="90">
        <v>23.914999999999999</v>
      </c>
      <c r="H102" s="90">
        <v>26.228999999999999</v>
      </c>
      <c r="I102" s="90">
        <v>3.8580000000000001</v>
      </c>
      <c r="J102" s="91">
        <v>347.14299999999997</v>
      </c>
      <c r="K102" s="92" t="s">
        <v>88</v>
      </c>
      <c r="L102" s="39"/>
    </row>
    <row r="103" spans="1:12" ht="15" x14ac:dyDescent="0.25">
      <c r="A103" s="23"/>
      <c r="B103" s="15"/>
      <c r="C103" s="11"/>
      <c r="D103" s="6" t="s">
        <v>138</v>
      </c>
      <c r="E103" s="89" t="s">
        <v>139</v>
      </c>
      <c r="F103" s="90">
        <v>50</v>
      </c>
      <c r="G103" s="90">
        <v>1.5</v>
      </c>
      <c r="H103" s="90">
        <v>8.4000000000000005E-2</v>
      </c>
      <c r="I103" s="90">
        <v>3</v>
      </c>
      <c r="J103" s="91">
        <v>18.417000000000002</v>
      </c>
      <c r="K103" s="92" t="s">
        <v>140</v>
      </c>
      <c r="L103" s="41"/>
    </row>
    <row r="104" spans="1:12" ht="15" x14ac:dyDescent="0.25">
      <c r="A104" s="23"/>
      <c r="B104" s="15"/>
      <c r="C104" s="11"/>
      <c r="D104" s="7" t="s">
        <v>22</v>
      </c>
      <c r="E104" s="89" t="s">
        <v>48</v>
      </c>
      <c r="F104" s="90">
        <v>200</v>
      </c>
      <c r="G104" s="90">
        <v>3.8</v>
      </c>
      <c r="H104" s="90">
        <v>3.5</v>
      </c>
      <c r="I104" s="90">
        <v>11.2</v>
      </c>
      <c r="J104" s="91">
        <v>91.2</v>
      </c>
      <c r="K104" s="92" t="s">
        <v>41</v>
      </c>
      <c r="L104" s="41"/>
    </row>
    <row r="105" spans="1:12" ht="15" x14ac:dyDescent="0.25">
      <c r="A105" s="23"/>
      <c r="B105" s="15"/>
      <c r="C105" s="11"/>
      <c r="D105" s="7" t="s">
        <v>23</v>
      </c>
      <c r="E105" s="89" t="s">
        <v>74</v>
      </c>
      <c r="F105" s="90">
        <v>45</v>
      </c>
      <c r="G105" s="90">
        <v>2.97</v>
      </c>
      <c r="H105" s="90">
        <v>0.54</v>
      </c>
      <c r="I105" s="90">
        <v>15.3</v>
      </c>
      <c r="J105" s="91">
        <v>81.45</v>
      </c>
      <c r="K105" s="92" t="s">
        <v>49</v>
      </c>
      <c r="L105" s="41"/>
    </row>
    <row r="106" spans="1:12" ht="15" x14ac:dyDescent="0.25">
      <c r="A106" s="23"/>
      <c r="B106" s="15"/>
      <c r="C106" s="11"/>
      <c r="D106" s="7" t="s">
        <v>24</v>
      </c>
      <c r="E106" s="89" t="s">
        <v>92</v>
      </c>
      <c r="F106" s="90">
        <v>200</v>
      </c>
      <c r="G106" s="90">
        <v>0.8</v>
      </c>
      <c r="H106" s="90">
        <v>0.06</v>
      </c>
      <c r="I106" s="90">
        <v>19</v>
      </c>
      <c r="J106" s="91">
        <v>118.6</v>
      </c>
      <c r="K106" s="92" t="s">
        <v>67</v>
      </c>
      <c r="L106" s="41"/>
    </row>
    <row r="107" spans="1:12" ht="15" x14ac:dyDescent="0.25">
      <c r="A107" s="23"/>
      <c r="B107" s="15"/>
      <c r="C107" s="11"/>
      <c r="D107" s="51" t="s">
        <v>50</v>
      </c>
      <c r="E107" s="89" t="s">
        <v>63</v>
      </c>
      <c r="F107" s="90">
        <v>51</v>
      </c>
      <c r="G107" s="90">
        <v>2.72</v>
      </c>
      <c r="H107" s="90">
        <v>12.58</v>
      </c>
      <c r="I107" s="90">
        <v>16.949000000000002</v>
      </c>
      <c r="J107" s="91">
        <v>192.1</v>
      </c>
      <c r="K107" s="92" t="s">
        <v>64</v>
      </c>
      <c r="L107" s="41"/>
    </row>
    <row r="108" spans="1:12" ht="15" x14ac:dyDescent="0.25">
      <c r="A108" s="23"/>
      <c r="B108" s="15"/>
      <c r="C108" s="11"/>
      <c r="D108" s="6"/>
      <c r="E108" s="40"/>
      <c r="F108" s="41"/>
      <c r="G108" s="51"/>
      <c r="H108" s="51"/>
      <c r="I108" s="52"/>
      <c r="J108" s="51"/>
      <c r="K108" s="42"/>
      <c r="L108" s="41"/>
    </row>
    <row r="109" spans="1:12" ht="15" x14ac:dyDescent="0.25">
      <c r="A109" s="24"/>
      <c r="B109" s="17"/>
      <c r="C109" s="8"/>
      <c r="D109" s="18" t="s">
        <v>33</v>
      </c>
      <c r="E109" s="9"/>
      <c r="F109" s="19">
        <f>SUM(F102:F108)</f>
        <v>726</v>
      </c>
      <c r="G109" s="19">
        <v>36.462000000000003</v>
      </c>
      <c r="H109" s="19">
        <f t="shared" ref="H109:J109" si="16">SUM(H102:H108)</f>
        <v>42.992999999999995</v>
      </c>
      <c r="I109" s="19">
        <f t="shared" si="16"/>
        <v>69.307000000000002</v>
      </c>
      <c r="J109" s="19">
        <f t="shared" si="16"/>
        <v>848.91</v>
      </c>
      <c r="K109" s="25"/>
      <c r="L109" s="19"/>
    </row>
    <row r="110" spans="1:12" ht="15" x14ac:dyDescent="0.25">
      <c r="A110" s="26">
        <f>A102</f>
        <v>2</v>
      </c>
      <c r="B110" s="13">
        <f>B102</f>
        <v>1</v>
      </c>
      <c r="C110" s="10" t="s">
        <v>25</v>
      </c>
      <c r="D110" s="7" t="s">
        <v>26</v>
      </c>
      <c r="E110" s="89" t="s">
        <v>141</v>
      </c>
      <c r="F110" s="90">
        <v>80</v>
      </c>
      <c r="G110" s="90">
        <v>1.2</v>
      </c>
      <c r="H110" s="90">
        <v>4.2670000000000003</v>
      </c>
      <c r="I110" s="90">
        <v>11.067</v>
      </c>
      <c r="J110" s="91">
        <v>87.334000000000003</v>
      </c>
      <c r="K110" s="92" t="s">
        <v>142</v>
      </c>
      <c r="L110" s="41"/>
    </row>
    <row r="111" spans="1:12" ht="15" x14ac:dyDescent="0.25">
      <c r="A111" s="23"/>
      <c r="B111" s="15"/>
      <c r="C111" s="11"/>
      <c r="D111" s="7" t="s">
        <v>27</v>
      </c>
      <c r="E111" s="89" t="s">
        <v>143</v>
      </c>
      <c r="F111" s="90">
        <v>200</v>
      </c>
      <c r="G111" s="90">
        <v>6.91</v>
      </c>
      <c r="H111" s="90">
        <v>6.5</v>
      </c>
      <c r="I111" s="90">
        <v>12.09</v>
      </c>
      <c r="J111" s="91">
        <v>134.4</v>
      </c>
      <c r="K111" s="92" t="s">
        <v>144</v>
      </c>
      <c r="L111" s="41"/>
    </row>
    <row r="112" spans="1:12" ht="15" x14ac:dyDescent="0.25">
      <c r="A112" s="23"/>
      <c r="B112" s="15"/>
      <c r="C112" s="11"/>
      <c r="D112" s="7" t="s">
        <v>28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29</v>
      </c>
      <c r="E113" s="89" t="s">
        <v>145</v>
      </c>
      <c r="F113" s="90">
        <v>180</v>
      </c>
      <c r="G113" s="90">
        <v>5.31</v>
      </c>
      <c r="H113" s="90">
        <v>7.11</v>
      </c>
      <c r="I113" s="90">
        <v>36.54</v>
      </c>
      <c r="J113" s="91">
        <v>231.48</v>
      </c>
      <c r="K113" s="92" t="s">
        <v>146</v>
      </c>
      <c r="L113" s="41"/>
    </row>
    <row r="114" spans="1:12" ht="15" x14ac:dyDescent="0.25">
      <c r="A114" s="23"/>
      <c r="B114" s="15"/>
      <c r="C114" s="11"/>
      <c r="D114" s="7" t="s">
        <v>30</v>
      </c>
      <c r="E114" s="89" t="s">
        <v>147</v>
      </c>
      <c r="F114" s="90">
        <v>200</v>
      </c>
      <c r="G114" s="90">
        <v>0.2</v>
      </c>
      <c r="H114" s="90">
        <v>0.1</v>
      </c>
      <c r="I114" s="90">
        <v>12.3</v>
      </c>
      <c r="J114" s="91">
        <v>50.5</v>
      </c>
      <c r="K114" s="92" t="s">
        <v>119</v>
      </c>
      <c r="L114" s="41"/>
    </row>
    <row r="115" spans="1:12" ht="15" x14ac:dyDescent="0.25">
      <c r="A115" s="23"/>
      <c r="B115" s="15"/>
      <c r="C115" s="11"/>
      <c r="D115" s="7" t="s">
        <v>31</v>
      </c>
      <c r="E115" s="89" t="s">
        <v>72</v>
      </c>
      <c r="F115" s="90">
        <v>50</v>
      </c>
      <c r="G115" s="90">
        <v>3.5</v>
      </c>
      <c r="H115" s="90">
        <v>0.5</v>
      </c>
      <c r="I115" s="90">
        <v>21</v>
      </c>
      <c r="J115" s="91">
        <v>106.5</v>
      </c>
      <c r="K115" s="92" t="s">
        <v>73</v>
      </c>
      <c r="L115" s="41"/>
    </row>
    <row r="116" spans="1:12" ht="15" x14ac:dyDescent="0.25">
      <c r="A116" s="23"/>
      <c r="B116" s="15"/>
      <c r="C116" s="11"/>
      <c r="D116" s="7" t="s">
        <v>32</v>
      </c>
      <c r="E116" s="89" t="s">
        <v>74</v>
      </c>
      <c r="F116" s="90">
        <v>45</v>
      </c>
      <c r="G116" s="90">
        <v>2.97</v>
      </c>
      <c r="H116" s="90">
        <v>0.54</v>
      </c>
      <c r="I116" s="90">
        <v>15.3</v>
      </c>
      <c r="J116" s="91">
        <v>81.45</v>
      </c>
      <c r="K116" s="92" t="s">
        <v>49</v>
      </c>
      <c r="L116" s="41"/>
    </row>
    <row r="117" spans="1:12" ht="15" x14ac:dyDescent="0.25">
      <c r="A117" s="23"/>
      <c r="B117" s="15"/>
      <c r="C117" s="11"/>
      <c r="D117" s="51" t="s">
        <v>43</v>
      </c>
      <c r="E117" s="89" t="s">
        <v>148</v>
      </c>
      <c r="F117" s="90">
        <v>130</v>
      </c>
      <c r="G117" s="90">
        <v>21.774999999999999</v>
      </c>
      <c r="H117" s="90">
        <v>22.75</v>
      </c>
      <c r="I117" s="90">
        <v>8.6129999999999995</v>
      </c>
      <c r="J117" s="91">
        <v>325.81299999999999</v>
      </c>
      <c r="K117" s="92" t="s">
        <v>149</v>
      </c>
      <c r="L117" s="41"/>
    </row>
    <row r="118" spans="1:12" ht="15" x14ac:dyDescent="0.25">
      <c r="A118" s="23"/>
      <c r="B118" s="15"/>
      <c r="C118" s="11"/>
      <c r="D118" s="6"/>
      <c r="E118" s="40"/>
      <c r="F118" s="41"/>
      <c r="G118" s="41"/>
      <c r="H118" s="41"/>
      <c r="I118" s="41"/>
      <c r="J118" s="41"/>
      <c r="K118" s="42"/>
      <c r="L118" s="41"/>
    </row>
    <row r="119" spans="1:12" ht="15" x14ac:dyDescent="0.25">
      <c r="A119" s="24"/>
      <c r="B119" s="17"/>
      <c r="C119" s="8"/>
      <c r="D119" s="18" t="s">
        <v>33</v>
      </c>
      <c r="E119" s="9"/>
      <c r="F119" s="19">
        <f>SUM(F110:F118)</f>
        <v>885</v>
      </c>
      <c r="G119" s="19">
        <f t="shared" ref="G119:J119" si="17">SUM(G110:G118)</f>
        <v>41.864999999999995</v>
      </c>
      <c r="H119" s="19">
        <f t="shared" si="17"/>
        <v>41.766999999999996</v>
      </c>
      <c r="I119" s="19">
        <f t="shared" si="17"/>
        <v>116.91</v>
      </c>
      <c r="J119" s="19">
        <f t="shared" si="17"/>
        <v>1017.477</v>
      </c>
      <c r="K119" s="25"/>
      <c r="L119" s="19">
        <f t="shared" ref="L119" si="18">SUM(L110:L118)</f>
        <v>0</v>
      </c>
    </row>
    <row r="120" spans="1:12" ht="15.75" thickBot="1" x14ac:dyDescent="0.25">
      <c r="A120" s="29">
        <f>A102</f>
        <v>2</v>
      </c>
      <c r="B120" s="30">
        <f>B102</f>
        <v>1</v>
      </c>
      <c r="C120" s="96" t="s">
        <v>4</v>
      </c>
      <c r="D120" s="97"/>
      <c r="E120" s="31"/>
      <c r="F120" s="90">
        <v>1611</v>
      </c>
      <c r="G120" s="90">
        <v>77.569999999999993</v>
      </c>
      <c r="H120" s="90">
        <v>84.76</v>
      </c>
      <c r="I120" s="90">
        <v>186.21700000000001</v>
      </c>
      <c r="J120" s="91">
        <v>1866.3869999999999</v>
      </c>
      <c r="K120" s="32"/>
      <c r="L120" s="32">
        <f t="shared" ref="L120" si="19">L109+L119</f>
        <v>0</v>
      </c>
    </row>
    <row r="121" spans="1:12" ht="15" x14ac:dyDescent="0.25">
      <c r="A121" s="14">
        <v>2</v>
      </c>
      <c r="B121" s="15">
        <v>2</v>
      </c>
      <c r="C121" s="22" t="s">
        <v>20</v>
      </c>
      <c r="D121" s="5" t="s">
        <v>21</v>
      </c>
      <c r="E121" s="89" t="s">
        <v>150</v>
      </c>
      <c r="F121" s="90">
        <v>180</v>
      </c>
      <c r="G121" s="90">
        <v>22.68</v>
      </c>
      <c r="H121" s="90">
        <v>18.18</v>
      </c>
      <c r="I121" s="90">
        <v>18.477</v>
      </c>
      <c r="J121" s="91">
        <v>327.71699999999998</v>
      </c>
      <c r="K121" s="92" t="s">
        <v>151</v>
      </c>
      <c r="L121" s="39"/>
    </row>
    <row r="122" spans="1:12" ht="15" x14ac:dyDescent="0.25">
      <c r="A122" s="14"/>
      <c r="B122" s="15"/>
      <c r="C122" s="11"/>
      <c r="D122" s="6"/>
      <c r="E122" s="40"/>
      <c r="F122" s="41"/>
      <c r="G122" s="41"/>
      <c r="H122" s="41"/>
      <c r="I122" s="41"/>
      <c r="J122" s="41"/>
      <c r="K122" s="42"/>
      <c r="L122" s="41"/>
    </row>
    <row r="123" spans="1:12" ht="15" x14ac:dyDescent="0.25">
      <c r="A123" s="14"/>
      <c r="B123" s="15"/>
      <c r="C123" s="11"/>
      <c r="D123" s="7" t="s">
        <v>22</v>
      </c>
      <c r="E123" s="89" t="s">
        <v>45</v>
      </c>
      <c r="F123" s="90">
        <v>200</v>
      </c>
      <c r="G123" s="90">
        <v>1.6</v>
      </c>
      <c r="H123" s="90">
        <v>1.4</v>
      </c>
      <c r="I123" s="90">
        <v>8.6</v>
      </c>
      <c r="J123" s="91">
        <v>53.5</v>
      </c>
      <c r="K123" s="92" t="s">
        <v>44</v>
      </c>
      <c r="L123" s="41"/>
    </row>
    <row r="124" spans="1:12" ht="15" x14ac:dyDescent="0.25">
      <c r="A124" s="14"/>
      <c r="B124" s="15"/>
      <c r="C124" s="11"/>
      <c r="D124" s="7" t="s">
        <v>23</v>
      </c>
      <c r="E124" s="89" t="s">
        <v>74</v>
      </c>
      <c r="F124" s="90">
        <v>45</v>
      </c>
      <c r="G124" s="90">
        <v>2.97</v>
      </c>
      <c r="H124" s="90">
        <v>0.54</v>
      </c>
      <c r="I124" s="90">
        <v>15.3</v>
      </c>
      <c r="J124" s="91">
        <v>81.45</v>
      </c>
      <c r="K124" s="92" t="s">
        <v>49</v>
      </c>
      <c r="L124" s="41"/>
    </row>
    <row r="125" spans="1:12" ht="15" x14ac:dyDescent="0.25">
      <c r="A125" s="14"/>
      <c r="B125" s="15"/>
      <c r="C125" s="11"/>
      <c r="D125" s="7" t="s">
        <v>24</v>
      </c>
      <c r="E125" s="89" t="s">
        <v>111</v>
      </c>
      <c r="F125" s="90">
        <v>200</v>
      </c>
      <c r="G125" s="90">
        <v>2.2000000000000002</v>
      </c>
      <c r="H125" s="90">
        <v>0.6</v>
      </c>
      <c r="I125" s="90">
        <v>45.6</v>
      </c>
      <c r="J125" s="91">
        <v>178</v>
      </c>
      <c r="K125" s="92" t="s">
        <v>75</v>
      </c>
      <c r="L125" s="42"/>
    </row>
    <row r="126" spans="1:12" ht="15" x14ac:dyDescent="0.25">
      <c r="A126" s="14"/>
      <c r="B126" s="15"/>
      <c r="C126" s="11"/>
      <c r="D126" s="6" t="s">
        <v>50</v>
      </c>
      <c r="E126" s="89" t="s">
        <v>76</v>
      </c>
      <c r="F126" s="90">
        <v>50</v>
      </c>
      <c r="G126" s="90">
        <v>1.417</v>
      </c>
      <c r="H126" s="90">
        <v>3.5840000000000001</v>
      </c>
      <c r="I126" s="90">
        <v>27.167000000000002</v>
      </c>
      <c r="J126" s="91">
        <v>146.667</v>
      </c>
      <c r="K126" s="92" t="s">
        <v>77</v>
      </c>
      <c r="L126" s="41"/>
    </row>
    <row r="127" spans="1:12" ht="15" x14ac:dyDescent="0.25">
      <c r="A127" s="14"/>
      <c r="B127" s="15"/>
      <c r="C127" s="11"/>
      <c r="D127" s="6" t="s">
        <v>82</v>
      </c>
      <c r="E127" s="89" t="s">
        <v>83</v>
      </c>
      <c r="F127" s="90">
        <v>40</v>
      </c>
      <c r="G127" s="90">
        <v>2.88</v>
      </c>
      <c r="H127" s="90">
        <v>3.4</v>
      </c>
      <c r="I127" s="90">
        <v>22.2</v>
      </c>
      <c r="J127" s="91">
        <v>130.80000000000001</v>
      </c>
      <c r="K127" s="92" t="s">
        <v>84</v>
      </c>
      <c r="L127" s="41"/>
    </row>
    <row r="128" spans="1:12" ht="15" x14ac:dyDescent="0.25">
      <c r="A128" s="16"/>
      <c r="B128" s="17"/>
      <c r="C128" s="8"/>
      <c r="D128" s="18" t="s">
        <v>33</v>
      </c>
      <c r="E128" s="9"/>
      <c r="F128" s="19">
        <f>SUM(F121:F127)</f>
        <v>715</v>
      </c>
      <c r="G128" s="19">
        <f t="shared" ref="G128:J128" si="20">SUM(G121:G127)</f>
        <v>33.747</v>
      </c>
      <c r="H128" s="19">
        <f t="shared" si="20"/>
        <v>27.703999999999997</v>
      </c>
      <c r="I128" s="19">
        <f t="shared" si="20"/>
        <v>137.34399999999999</v>
      </c>
      <c r="J128" s="19">
        <f t="shared" si="20"/>
        <v>918.13400000000001</v>
      </c>
      <c r="K128" s="25"/>
      <c r="L128" s="19"/>
    </row>
    <row r="129" spans="1:12" ht="15" x14ac:dyDescent="0.25">
      <c r="A129" s="13">
        <f>A121</f>
        <v>2</v>
      </c>
      <c r="B129" s="13">
        <f>B121</f>
        <v>2</v>
      </c>
      <c r="C129" s="10" t="s">
        <v>25</v>
      </c>
      <c r="D129" s="7" t="s">
        <v>26</v>
      </c>
      <c r="E129" s="89" t="s">
        <v>152</v>
      </c>
      <c r="F129" s="90">
        <v>80</v>
      </c>
      <c r="G129" s="90">
        <v>2.3069999999999999</v>
      </c>
      <c r="H129" s="90">
        <v>4.944</v>
      </c>
      <c r="I129" s="90">
        <v>6.4329999999999998</v>
      </c>
      <c r="J129" s="91">
        <v>79.44</v>
      </c>
      <c r="K129" s="92" t="s">
        <v>153</v>
      </c>
      <c r="L129" s="41"/>
    </row>
    <row r="130" spans="1:12" ht="15" x14ac:dyDescent="0.25">
      <c r="A130" s="14"/>
      <c r="B130" s="15"/>
      <c r="C130" s="11"/>
      <c r="D130" s="7" t="s">
        <v>27</v>
      </c>
      <c r="E130" s="89" t="s">
        <v>154</v>
      </c>
      <c r="F130" s="90">
        <v>200</v>
      </c>
      <c r="G130" s="90">
        <v>2.52</v>
      </c>
      <c r="H130" s="90">
        <v>1.9</v>
      </c>
      <c r="I130" s="90">
        <v>21.02</v>
      </c>
      <c r="J130" s="91">
        <v>111.2</v>
      </c>
      <c r="K130" s="92" t="s">
        <v>155</v>
      </c>
      <c r="L130" s="41"/>
    </row>
    <row r="131" spans="1:12" ht="15" x14ac:dyDescent="0.25">
      <c r="A131" s="14"/>
      <c r="B131" s="15"/>
      <c r="C131" s="11"/>
      <c r="D131" s="7" t="s">
        <v>28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4"/>
      <c r="B132" s="15"/>
      <c r="C132" s="11"/>
      <c r="D132" s="7" t="s">
        <v>29</v>
      </c>
      <c r="E132" s="89" t="s">
        <v>156</v>
      </c>
      <c r="F132" s="90">
        <v>180</v>
      </c>
      <c r="G132" s="90">
        <v>3.762</v>
      </c>
      <c r="H132" s="90">
        <v>8.4420000000000002</v>
      </c>
      <c r="I132" s="90">
        <v>52.451999999999998</v>
      </c>
      <c r="J132" s="91">
        <v>218.952</v>
      </c>
      <c r="K132" s="92" t="s">
        <v>157</v>
      </c>
      <c r="L132" s="41"/>
    </row>
    <row r="133" spans="1:12" ht="15" x14ac:dyDescent="0.25">
      <c r="A133" s="14"/>
      <c r="B133" s="15"/>
      <c r="C133" s="11"/>
      <c r="D133" s="7" t="s">
        <v>30</v>
      </c>
      <c r="E133" s="89" t="s">
        <v>99</v>
      </c>
      <c r="F133" s="90">
        <v>200</v>
      </c>
      <c r="G133" s="90">
        <v>0.5</v>
      </c>
      <c r="H133" s="90">
        <v>0</v>
      </c>
      <c r="I133" s="90">
        <v>19.8</v>
      </c>
      <c r="J133" s="91">
        <v>81</v>
      </c>
      <c r="K133" s="92" t="s">
        <v>100</v>
      </c>
      <c r="L133" s="41"/>
    </row>
    <row r="134" spans="1:12" ht="15" x14ac:dyDescent="0.25">
      <c r="A134" s="14"/>
      <c r="B134" s="15"/>
      <c r="C134" s="11"/>
      <c r="D134" s="7" t="s">
        <v>31</v>
      </c>
      <c r="E134" s="89" t="s">
        <v>72</v>
      </c>
      <c r="F134" s="90">
        <v>50</v>
      </c>
      <c r="G134" s="90">
        <v>3.5</v>
      </c>
      <c r="H134" s="90">
        <v>0.5</v>
      </c>
      <c r="I134" s="90">
        <v>21</v>
      </c>
      <c r="J134" s="91">
        <v>106.5</v>
      </c>
      <c r="K134" s="92" t="s">
        <v>73</v>
      </c>
      <c r="L134" s="41"/>
    </row>
    <row r="135" spans="1:12" ht="15" x14ac:dyDescent="0.25">
      <c r="A135" s="14"/>
      <c r="B135" s="15"/>
      <c r="C135" s="11"/>
      <c r="D135" s="7" t="s">
        <v>32</v>
      </c>
      <c r="E135" s="89" t="s">
        <v>74</v>
      </c>
      <c r="F135" s="90">
        <v>45</v>
      </c>
      <c r="G135" s="90">
        <v>2.97</v>
      </c>
      <c r="H135" s="90">
        <v>0.54</v>
      </c>
      <c r="I135" s="90">
        <v>15.3</v>
      </c>
      <c r="J135" s="91">
        <v>81.45</v>
      </c>
      <c r="K135" s="92" t="s">
        <v>49</v>
      </c>
      <c r="L135" s="41"/>
    </row>
    <row r="136" spans="1:12" ht="15" x14ac:dyDescent="0.25">
      <c r="A136" s="14"/>
      <c r="B136" s="15"/>
      <c r="C136" s="11"/>
      <c r="D136" s="6" t="s">
        <v>82</v>
      </c>
      <c r="E136" s="89" t="s">
        <v>158</v>
      </c>
      <c r="F136" s="90">
        <v>30</v>
      </c>
      <c r="G136" s="90">
        <v>1.05</v>
      </c>
      <c r="H136" s="90">
        <v>2.61</v>
      </c>
      <c r="I136" s="90">
        <v>2.94</v>
      </c>
      <c r="J136" s="91">
        <v>39.299999999999997</v>
      </c>
      <c r="K136" s="92" t="s">
        <v>159</v>
      </c>
      <c r="L136" s="41"/>
    </row>
    <row r="137" spans="1:12" ht="15" x14ac:dyDescent="0.25">
      <c r="A137" s="14"/>
      <c r="B137" s="15"/>
      <c r="C137" s="11"/>
      <c r="D137" s="51" t="s">
        <v>43</v>
      </c>
      <c r="E137" s="89" t="s">
        <v>160</v>
      </c>
      <c r="F137" s="90">
        <v>130</v>
      </c>
      <c r="G137" s="90">
        <v>20.106999999999999</v>
      </c>
      <c r="H137" s="90">
        <v>1.734</v>
      </c>
      <c r="I137" s="90">
        <v>12.827</v>
      </c>
      <c r="J137" s="91">
        <v>147.334</v>
      </c>
      <c r="K137" s="92" t="s">
        <v>161</v>
      </c>
      <c r="L137" s="41"/>
    </row>
    <row r="138" spans="1:12" ht="15" x14ac:dyDescent="0.25">
      <c r="A138" s="16"/>
      <c r="B138" s="17"/>
      <c r="C138" s="8"/>
      <c r="D138" s="18" t="s">
        <v>33</v>
      </c>
      <c r="E138" s="9"/>
      <c r="F138" s="19">
        <f>SUM(F129:F137)</f>
        <v>915</v>
      </c>
      <c r="G138" s="19">
        <f t="shared" ref="G138:J138" si="21">SUM(G129:G137)</f>
        <v>36.716000000000001</v>
      </c>
      <c r="H138" s="19">
        <f t="shared" si="21"/>
        <v>20.67</v>
      </c>
      <c r="I138" s="19">
        <f t="shared" si="21"/>
        <v>151.77199999999999</v>
      </c>
      <c r="J138" s="19">
        <f t="shared" si="21"/>
        <v>865.17599999999993</v>
      </c>
      <c r="K138" s="25"/>
      <c r="L138" s="19">
        <f t="shared" ref="L138" si="22">SUM(L129:L137)</f>
        <v>0</v>
      </c>
    </row>
    <row r="139" spans="1:12" ht="15.75" thickBot="1" x14ac:dyDescent="0.25">
      <c r="A139" s="33">
        <f>A121</f>
        <v>2</v>
      </c>
      <c r="B139" s="33">
        <f>B121</f>
        <v>2</v>
      </c>
      <c r="C139" s="96" t="s">
        <v>4</v>
      </c>
      <c r="D139" s="97"/>
      <c r="E139" s="31"/>
      <c r="F139" s="32">
        <f>F128+F138</f>
        <v>1630</v>
      </c>
      <c r="G139" s="32">
        <f t="shared" ref="G139" si="23">G128+G138</f>
        <v>70.462999999999994</v>
      </c>
      <c r="H139" s="32">
        <f t="shared" ref="H139" si="24">H128+H138</f>
        <v>48.373999999999995</v>
      </c>
      <c r="I139" s="32">
        <f t="shared" ref="I139" si="25">I128+I138</f>
        <v>289.11599999999999</v>
      </c>
      <c r="J139" s="32">
        <f t="shared" ref="J139:L139" si="26">J128+J138</f>
        <v>1783.31</v>
      </c>
      <c r="K139" s="32"/>
      <c r="L139" s="32">
        <f t="shared" si="26"/>
        <v>0</v>
      </c>
    </row>
    <row r="140" spans="1:12" ht="15" x14ac:dyDescent="0.25">
      <c r="A140" s="20">
        <v>2</v>
      </c>
      <c r="B140" s="21">
        <v>3</v>
      </c>
      <c r="C140" s="22" t="s">
        <v>20</v>
      </c>
      <c r="D140" s="5" t="s">
        <v>21</v>
      </c>
      <c r="E140" s="89" t="s">
        <v>56</v>
      </c>
      <c r="F140" s="90">
        <v>200</v>
      </c>
      <c r="G140" s="90">
        <v>7.2480000000000002</v>
      </c>
      <c r="H140" s="90">
        <v>9.3059999999999992</v>
      </c>
      <c r="I140" s="90">
        <v>34.070999999999998</v>
      </c>
      <c r="J140" s="91">
        <v>249.059</v>
      </c>
      <c r="K140" s="92" t="s">
        <v>57</v>
      </c>
      <c r="L140" s="39"/>
    </row>
    <row r="141" spans="1:12" ht="15" x14ac:dyDescent="0.25">
      <c r="A141" s="23"/>
      <c r="B141" s="15"/>
      <c r="C141" s="11"/>
      <c r="D141" s="7" t="s">
        <v>23</v>
      </c>
      <c r="E141" s="89" t="s">
        <v>72</v>
      </c>
      <c r="F141" s="90">
        <v>50</v>
      </c>
      <c r="G141" s="90">
        <v>3.5</v>
      </c>
      <c r="H141" s="90">
        <v>0.5</v>
      </c>
      <c r="I141" s="90">
        <v>21</v>
      </c>
      <c r="J141" s="91">
        <v>106.5</v>
      </c>
      <c r="K141" s="92" t="s">
        <v>73</v>
      </c>
      <c r="L141" s="41"/>
    </row>
    <row r="142" spans="1:12" ht="15" x14ac:dyDescent="0.25">
      <c r="A142" s="23"/>
      <c r="B142" s="15"/>
      <c r="C142" s="11"/>
      <c r="D142" s="7" t="s">
        <v>22</v>
      </c>
      <c r="E142" s="89" t="s">
        <v>48</v>
      </c>
      <c r="F142" s="90">
        <v>200</v>
      </c>
      <c r="G142" s="90">
        <v>3.8</v>
      </c>
      <c r="H142" s="90">
        <v>3.5</v>
      </c>
      <c r="I142" s="90">
        <v>11.2</v>
      </c>
      <c r="J142" s="91">
        <v>91.2</v>
      </c>
      <c r="K142" s="92" t="s">
        <v>41</v>
      </c>
      <c r="L142" s="41"/>
    </row>
    <row r="143" spans="1:12" ht="15.75" customHeight="1" x14ac:dyDescent="0.25">
      <c r="A143" s="23"/>
      <c r="B143" s="15"/>
      <c r="C143" s="11"/>
      <c r="D143" s="7" t="s">
        <v>23</v>
      </c>
      <c r="E143" s="89" t="s">
        <v>74</v>
      </c>
      <c r="F143" s="90">
        <v>45</v>
      </c>
      <c r="G143" s="90">
        <v>2.97</v>
      </c>
      <c r="H143" s="90">
        <v>0.54</v>
      </c>
      <c r="I143" s="90">
        <v>15.3</v>
      </c>
      <c r="J143" s="91">
        <v>81.45</v>
      </c>
      <c r="K143" s="92" t="s">
        <v>49</v>
      </c>
      <c r="L143" s="41"/>
    </row>
    <row r="144" spans="1:12" ht="15" x14ac:dyDescent="0.25">
      <c r="A144" s="23"/>
      <c r="B144" s="15"/>
      <c r="C144" s="11"/>
      <c r="D144" s="7" t="s">
        <v>24</v>
      </c>
      <c r="E144" s="89" t="s">
        <v>92</v>
      </c>
      <c r="F144" s="90">
        <v>200</v>
      </c>
      <c r="G144" s="90">
        <v>0.8</v>
      </c>
      <c r="H144" s="90">
        <v>0.06</v>
      </c>
      <c r="I144" s="90">
        <v>19</v>
      </c>
      <c r="J144" s="91">
        <v>118.6</v>
      </c>
      <c r="K144" s="92" t="s">
        <v>67</v>
      </c>
      <c r="L144" s="41"/>
    </row>
    <row r="145" spans="1:12" ht="15" x14ac:dyDescent="0.25">
      <c r="A145" s="23"/>
      <c r="B145" s="15"/>
      <c r="C145" s="11"/>
      <c r="D145" s="6" t="s">
        <v>43</v>
      </c>
      <c r="E145" s="89" t="s">
        <v>70</v>
      </c>
      <c r="F145" s="90">
        <v>25</v>
      </c>
      <c r="G145" s="90">
        <v>5.8339999999999996</v>
      </c>
      <c r="H145" s="90">
        <v>7.5</v>
      </c>
      <c r="I145" s="90">
        <v>0</v>
      </c>
      <c r="J145" s="91">
        <v>90.834000000000003</v>
      </c>
      <c r="K145" s="92" t="s">
        <v>71</v>
      </c>
      <c r="L145" s="41"/>
    </row>
    <row r="146" spans="1:12" ht="15" x14ac:dyDescent="0.25">
      <c r="A146" s="23"/>
      <c r="B146" s="15"/>
      <c r="C146" s="11"/>
      <c r="D146" s="6"/>
      <c r="E146" s="40"/>
      <c r="F146" s="41"/>
      <c r="G146" s="41"/>
      <c r="H146" s="41"/>
      <c r="I146" s="41"/>
      <c r="J146" s="41"/>
      <c r="K146" s="42"/>
      <c r="L146" s="41"/>
    </row>
    <row r="147" spans="1:12" ht="15" x14ac:dyDescent="0.25">
      <c r="A147" s="24"/>
      <c r="B147" s="17"/>
      <c r="C147" s="8"/>
      <c r="D147" s="18" t="s">
        <v>33</v>
      </c>
      <c r="E147" s="9"/>
      <c r="F147" s="19">
        <f>SUM(F140:F146)</f>
        <v>720</v>
      </c>
      <c r="G147" s="19">
        <f t="shared" ref="G147:J147" si="27">SUM(G140:G146)</f>
        <v>24.152000000000001</v>
      </c>
      <c r="H147" s="19">
        <f t="shared" si="27"/>
        <v>21.405999999999999</v>
      </c>
      <c r="I147" s="19">
        <f t="shared" si="27"/>
        <v>100.571</v>
      </c>
      <c r="J147" s="19">
        <f t="shared" si="27"/>
        <v>737.64300000000003</v>
      </c>
      <c r="K147" s="25"/>
      <c r="L147" s="19">
        <f t="shared" ref="L147" si="28">SUM(L140:L146)</f>
        <v>0</v>
      </c>
    </row>
    <row r="148" spans="1:12" ht="15" x14ac:dyDescent="0.25">
      <c r="A148" s="26">
        <f>A140</f>
        <v>2</v>
      </c>
      <c r="B148" s="13">
        <f>B140</f>
        <v>3</v>
      </c>
      <c r="C148" s="10" t="s">
        <v>25</v>
      </c>
      <c r="D148" s="7" t="s">
        <v>26</v>
      </c>
      <c r="E148" s="89" t="s">
        <v>162</v>
      </c>
      <c r="F148" s="90">
        <v>80</v>
      </c>
      <c r="G148" s="90">
        <v>0.58699999999999997</v>
      </c>
      <c r="H148" s="90">
        <v>8.0540000000000003</v>
      </c>
      <c r="I148" s="90">
        <v>1.827</v>
      </c>
      <c r="J148" s="91">
        <v>82.134</v>
      </c>
      <c r="K148" s="92" t="s">
        <v>163</v>
      </c>
      <c r="L148" s="41"/>
    </row>
    <row r="149" spans="1:12" ht="15" x14ac:dyDescent="0.25">
      <c r="A149" s="23"/>
      <c r="B149" s="15"/>
      <c r="C149" s="11"/>
      <c r="D149" s="7" t="s">
        <v>27</v>
      </c>
      <c r="E149" s="89" t="s">
        <v>164</v>
      </c>
      <c r="F149" s="90">
        <v>200</v>
      </c>
      <c r="G149" s="90">
        <v>6.52</v>
      </c>
      <c r="H149" s="90">
        <v>2.8</v>
      </c>
      <c r="I149" s="90">
        <v>14.933999999999999</v>
      </c>
      <c r="J149" s="91">
        <v>111.06699999999999</v>
      </c>
      <c r="K149" s="92" t="s">
        <v>165</v>
      </c>
      <c r="L149" s="41"/>
    </row>
    <row r="150" spans="1:12" ht="15" x14ac:dyDescent="0.25">
      <c r="A150" s="23"/>
      <c r="B150" s="15"/>
      <c r="C150" s="11"/>
      <c r="D150" s="7" t="s">
        <v>28</v>
      </c>
      <c r="E150" s="89" t="s">
        <v>166</v>
      </c>
      <c r="F150" s="90">
        <v>250</v>
      </c>
      <c r="G150" s="90">
        <v>25.312999999999999</v>
      </c>
      <c r="H150" s="90">
        <v>19.687999999999999</v>
      </c>
      <c r="I150" s="90">
        <v>25.625</v>
      </c>
      <c r="J150" s="91">
        <v>380.93799999999999</v>
      </c>
      <c r="K150" s="92" t="s">
        <v>167</v>
      </c>
      <c r="L150" s="41"/>
    </row>
    <row r="151" spans="1:12" ht="15" x14ac:dyDescent="0.25">
      <c r="A151" s="23"/>
      <c r="B151" s="15"/>
      <c r="C151" s="11"/>
      <c r="D151" s="7" t="s">
        <v>29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3"/>
      <c r="B152" s="15"/>
      <c r="C152" s="11"/>
      <c r="D152" s="7" t="s">
        <v>30</v>
      </c>
      <c r="E152" s="89" t="s">
        <v>97</v>
      </c>
      <c r="F152" s="90">
        <v>200</v>
      </c>
      <c r="G152" s="90">
        <v>0.14000000000000001</v>
      </c>
      <c r="H152" s="90">
        <v>0.2</v>
      </c>
      <c r="I152" s="90">
        <v>26.4</v>
      </c>
      <c r="J152" s="91">
        <v>120</v>
      </c>
      <c r="K152" s="92" t="s">
        <v>98</v>
      </c>
      <c r="L152" s="41"/>
    </row>
    <row r="153" spans="1:12" ht="15" x14ac:dyDescent="0.25">
      <c r="A153" s="23"/>
      <c r="B153" s="15"/>
      <c r="C153" s="11"/>
      <c r="D153" s="7" t="s">
        <v>31</v>
      </c>
      <c r="E153" s="89" t="s">
        <v>72</v>
      </c>
      <c r="F153" s="90">
        <v>50</v>
      </c>
      <c r="G153" s="90">
        <v>3.5</v>
      </c>
      <c r="H153" s="90">
        <v>0.5</v>
      </c>
      <c r="I153" s="90">
        <v>21</v>
      </c>
      <c r="J153" s="91">
        <v>106.5</v>
      </c>
      <c r="K153" s="92" t="s">
        <v>73</v>
      </c>
      <c r="L153" s="41"/>
    </row>
    <row r="154" spans="1:12" ht="15" x14ac:dyDescent="0.25">
      <c r="A154" s="23"/>
      <c r="B154" s="15"/>
      <c r="C154" s="11"/>
      <c r="D154" s="7" t="s">
        <v>32</v>
      </c>
      <c r="E154" s="89" t="s">
        <v>74</v>
      </c>
      <c r="F154" s="90">
        <v>45</v>
      </c>
      <c r="G154" s="90">
        <v>2.97</v>
      </c>
      <c r="H154" s="90">
        <v>0.54</v>
      </c>
      <c r="I154" s="90">
        <v>15.3</v>
      </c>
      <c r="J154" s="91">
        <v>81.45</v>
      </c>
      <c r="K154" s="92" t="s">
        <v>49</v>
      </c>
      <c r="L154" s="41"/>
    </row>
    <row r="155" spans="1:12" ht="15" x14ac:dyDescent="0.25">
      <c r="A155" s="23"/>
      <c r="B155" s="15"/>
      <c r="C155" s="11"/>
      <c r="D155" s="7" t="s">
        <v>30</v>
      </c>
      <c r="E155" s="89" t="s">
        <v>168</v>
      </c>
      <c r="F155" s="90">
        <v>200</v>
      </c>
      <c r="G155" s="90">
        <v>0.3</v>
      </c>
      <c r="H155" s="90">
        <v>1.1000000000000001</v>
      </c>
      <c r="I155" s="90">
        <v>11.9</v>
      </c>
      <c r="J155" s="91">
        <v>68.8</v>
      </c>
      <c r="K155" s="92" t="s">
        <v>169</v>
      </c>
      <c r="L155" s="41"/>
    </row>
    <row r="156" spans="1:12" ht="15" x14ac:dyDescent="0.25">
      <c r="A156" s="23"/>
      <c r="B156" s="15"/>
      <c r="C156" s="11"/>
      <c r="D156" s="6"/>
      <c r="E156" s="40"/>
      <c r="F156" s="41"/>
      <c r="G156" s="41"/>
      <c r="H156" s="41"/>
      <c r="I156" s="41"/>
      <c r="J156" s="41"/>
      <c r="K156" s="42"/>
      <c r="L156" s="41"/>
    </row>
    <row r="157" spans="1:12" ht="15" x14ac:dyDescent="0.25">
      <c r="A157" s="24"/>
      <c r="B157" s="17"/>
      <c r="C157" s="8"/>
      <c r="D157" s="18" t="s">
        <v>33</v>
      </c>
      <c r="E157" s="9"/>
      <c r="F157" s="19">
        <f>SUM(F148:F156)</f>
        <v>1025</v>
      </c>
      <c r="G157" s="19">
        <f t="shared" ref="G157:J157" si="29">SUM(G148:G156)</f>
        <v>39.33</v>
      </c>
      <c r="H157" s="19">
        <f t="shared" si="29"/>
        <v>32.881999999999998</v>
      </c>
      <c r="I157" s="19">
        <f t="shared" si="29"/>
        <v>116.986</v>
      </c>
      <c r="J157" s="19">
        <f t="shared" si="29"/>
        <v>950.88900000000001</v>
      </c>
      <c r="K157" s="25"/>
      <c r="L157" s="19">
        <f t="shared" ref="L157" si="30">SUM(L148:L156)</f>
        <v>0</v>
      </c>
    </row>
    <row r="158" spans="1:12" ht="15.75" thickBot="1" x14ac:dyDescent="0.25">
      <c r="A158" s="29">
        <f>A140</f>
        <v>2</v>
      </c>
      <c r="B158" s="30">
        <f>B140</f>
        <v>3</v>
      </c>
      <c r="C158" s="96" t="s">
        <v>4</v>
      </c>
      <c r="D158" s="97"/>
      <c r="E158" s="31"/>
      <c r="F158" s="32">
        <f>F147+F157</f>
        <v>1745</v>
      </c>
      <c r="G158" s="32">
        <f t="shared" ref="G158" si="31">G147+G157</f>
        <v>63.481999999999999</v>
      </c>
      <c r="H158" s="32">
        <f t="shared" ref="H158" si="32">H147+H157</f>
        <v>54.287999999999997</v>
      </c>
      <c r="I158" s="32">
        <f t="shared" ref="I158" si="33">I147+I157</f>
        <v>217.55700000000002</v>
      </c>
      <c r="J158" s="32">
        <f t="shared" ref="J158:L158" si="34">J147+J157</f>
        <v>1688.5320000000002</v>
      </c>
      <c r="K158" s="32"/>
      <c r="L158" s="32">
        <f t="shared" si="34"/>
        <v>0</v>
      </c>
    </row>
    <row r="159" spans="1:12" ht="15" x14ac:dyDescent="0.25">
      <c r="A159" s="20">
        <v>2</v>
      </c>
      <c r="B159" s="21">
        <v>4</v>
      </c>
      <c r="C159" s="22" t="s">
        <v>20</v>
      </c>
      <c r="D159" s="5" t="s">
        <v>21</v>
      </c>
      <c r="E159" s="89" t="s">
        <v>89</v>
      </c>
      <c r="F159" s="90">
        <v>200</v>
      </c>
      <c r="G159" s="90">
        <v>6.46</v>
      </c>
      <c r="H159" s="90">
        <v>8.1199999999999992</v>
      </c>
      <c r="I159" s="90">
        <v>25.64</v>
      </c>
      <c r="J159" s="91">
        <v>201.6</v>
      </c>
      <c r="K159" s="92" t="s">
        <v>90</v>
      </c>
      <c r="L159" s="39"/>
    </row>
    <row r="160" spans="1:12" ht="15" x14ac:dyDescent="0.25">
      <c r="A160" s="23"/>
      <c r="B160" s="15"/>
      <c r="C160" s="11"/>
      <c r="D160" s="6"/>
      <c r="E160" s="40"/>
      <c r="F160" s="41"/>
      <c r="G160" s="41"/>
      <c r="H160" s="41"/>
      <c r="I160" s="41"/>
      <c r="J160" s="41"/>
      <c r="K160" s="42"/>
      <c r="L160" s="41"/>
    </row>
    <row r="161" spans="1:12" ht="15" x14ac:dyDescent="0.25">
      <c r="A161" s="23"/>
      <c r="B161" s="15"/>
      <c r="C161" s="11"/>
      <c r="D161" s="7" t="s">
        <v>22</v>
      </c>
      <c r="E161" s="89" t="s">
        <v>46</v>
      </c>
      <c r="F161" s="90">
        <v>200</v>
      </c>
      <c r="G161" s="90">
        <v>4.5999999999999996</v>
      </c>
      <c r="H161" s="90">
        <v>4.4000000000000004</v>
      </c>
      <c r="I161" s="90">
        <v>12.5</v>
      </c>
      <c r="J161" s="91">
        <v>107.2</v>
      </c>
      <c r="K161" s="92" t="s">
        <v>47</v>
      </c>
      <c r="L161" s="41"/>
    </row>
    <row r="162" spans="1:12" ht="15" x14ac:dyDescent="0.25">
      <c r="A162" s="23"/>
      <c r="B162" s="15"/>
      <c r="C162" s="11"/>
      <c r="D162" s="7" t="s">
        <v>23</v>
      </c>
      <c r="E162" s="89" t="s">
        <v>74</v>
      </c>
      <c r="F162" s="90">
        <v>45</v>
      </c>
      <c r="G162" s="90">
        <v>2.97</v>
      </c>
      <c r="H162" s="90">
        <v>0.54</v>
      </c>
      <c r="I162" s="90">
        <v>15.3</v>
      </c>
      <c r="J162" s="91">
        <v>81.45</v>
      </c>
      <c r="K162" s="92" t="s">
        <v>49</v>
      </c>
      <c r="L162" s="41"/>
    </row>
    <row r="163" spans="1:12" ht="15" x14ac:dyDescent="0.25">
      <c r="A163" s="23"/>
      <c r="B163" s="15"/>
      <c r="C163" s="11"/>
      <c r="D163" s="7" t="s">
        <v>24</v>
      </c>
      <c r="E163" s="89" t="s">
        <v>86</v>
      </c>
      <c r="F163" s="90">
        <v>200</v>
      </c>
      <c r="G163" s="90">
        <v>1.1000000000000001</v>
      </c>
      <c r="H163" s="90">
        <v>0.3</v>
      </c>
      <c r="I163" s="90">
        <v>22.8</v>
      </c>
      <c r="J163" s="91">
        <v>89</v>
      </c>
      <c r="K163" s="92" t="s">
        <v>75</v>
      </c>
      <c r="L163" s="41"/>
    </row>
    <row r="164" spans="1:12" ht="15" x14ac:dyDescent="0.25">
      <c r="A164" s="23"/>
      <c r="B164" s="15"/>
      <c r="C164" s="11"/>
      <c r="D164" s="51" t="s">
        <v>50</v>
      </c>
      <c r="E164" s="89" t="s">
        <v>63</v>
      </c>
      <c r="F164" s="90">
        <v>51</v>
      </c>
      <c r="G164" s="90">
        <v>2.72</v>
      </c>
      <c r="H164" s="90">
        <v>12.58</v>
      </c>
      <c r="I164" s="90">
        <v>16.949000000000002</v>
      </c>
      <c r="J164" s="91">
        <v>192.1</v>
      </c>
      <c r="K164" s="92" t="s">
        <v>64</v>
      </c>
      <c r="L164" s="41"/>
    </row>
    <row r="165" spans="1:12" ht="15" x14ac:dyDescent="0.25">
      <c r="A165" s="23"/>
      <c r="B165" s="15"/>
      <c r="C165" s="11"/>
      <c r="D165" s="6"/>
      <c r="E165" s="40"/>
      <c r="F165" s="41"/>
      <c r="G165" s="41"/>
      <c r="H165" s="41"/>
      <c r="I165" s="41"/>
      <c r="J165" s="41"/>
      <c r="K165" s="42"/>
      <c r="L165" s="41"/>
    </row>
    <row r="166" spans="1:12" ht="15" x14ac:dyDescent="0.25">
      <c r="A166" s="24"/>
      <c r="B166" s="17"/>
      <c r="C166" s="8"/>
      <c r="D166" s="18" t="s">
        <v>33</v>
      </c>
      <c r="E166" s="9"/>
      <c r="F166" s="19">
        <f>SUM(F159:F165)</f>
        <v>696</v>
      </c>
      <c r="G166" s="19">
        <f t="shared" ref="G166:J166" si="35">SUM(G159:G165)</f>
        <v>17.849999999999998</v>
      </c>
      <c r="H166" s="19">
        <f t="shared" si="35"/>
        <v>25.939999999999998</v>
      </c>
      <c r="I166" s="19">
        <f t="shared" si="35"/>
        <v>93.188999999999993</v>
      </c>
      <c r="J166" s="19">
        <f t="shared" si="35"/>
        <v>671.35</v>
      </c>
      <c r="K166" s="25"/>
      <c r="L166" s="19">
        <f t="shared" ref="L166" si="36">SUM(L159:L165)</f>
        <v>0</v>
      </c>
    </row>
    <row r="167" spans="1:12" ht="15" x14ac:dyDescent="0.25">
      <c r="A167" s="26">
        <f>A159</f>
        <v>2</v>
      </c>
      <c r="B167" s="13">
        <f>B159</f>
        <v>4</v>
      </c>
      <c r="C167" s="10" t="s">
        <v>25</v>
      </c>
      <c r="D167" s="7" t="s">
        <v>26</v>
      </c>
      <c r="E167" s="89" t="s">
        <v>170</v>
      </c>
      <c r="F167" s="90">
        <v>80</v>
      </c>
      <c r="G167" s="90">
        <v>1.6</v>
      </c>
      <c r="H167" s="90">
        <v>5.04</v>
      </c>
      <c r="I167" s="90">
        <v>6.64</v>
      </c>
      <c r="J167" s="91">
        <v>80.8</v>
      </c>
      <c r="K167" s="92" t="s">
        <v>144</v>
      </c>
      <c r="L167" s="41"/>
    </row>
    <row r="168" spans="1:12" ht="15" x14ac:dyDescent="0.25">
      <c r="A168" s="23"/>
      <c r="B168" s="15"/>
      <c r="C168" s="11"/>
      <c r="D168" s="7" t="s">
        <v>27</v>
      </c>
      <c r="E168" s="89" t="s">
        <v>171</v>
      </c>
      <c r="F168" s="90">
        <v>200</v>
      </c>
      <c r="G168" s="90">
        <v>1.79</v>
      </c>
      <c r="H168" s="90">
        <v>4.25</v>
      </c>
      <c r="I168" s="90">
        <v>10.69</v>
      </c>
      <c r="J168" s="91">
        <v>98.3</v>
      </c>
      <c r="K168" s="92" t="s">
        <v>172</v>
      </c>
      <c r="L168" s="41"/>
    </row>
    <row r="169" spans="1:12" ht="15" x14ac:dyDescent="0.25">
      <c r="A169" s="23"/>
      <c r="B169" s="15"/>
      <c r="C169" s="11"/>
      <c r="D169" s="7" t="s">
        <v>28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 t="s">
        <v>29</v>
      </c>
      <c r="E170" s="89" t="s">
        <v>173</v>
      </c>
      <c r="F170" s="90">
        <v>180</v>
      </c>
      <c r="G170" s="90">
        <v>6.2169999999999996</v>
      </c>
      <c r="H170" s="90">
        <v>2.23</v>
      </c>
      <c r="I170" s="90">
        <v>38.520000000000003</v>
      </c>
      <c r="J170" s="91">
        <v>198.97</v>
      </c>
      <c r="K170" s="92" t="s">
        <v>174</v>
      </c>
      <c r="L170" s="41"/>
    </row>
    <row r="171" spans="1:12" ht="15" x14ac:dyDescent="0.25">
      <c r="A171" s="23"/>
      <c r="B171" s="15"/>
      <c r="C171" s="11"/>
      <c r="D171" s="7" t="s">
        <v>30</v>
      </c>
      <c r="E171" s="89" t="s">
        <v>97</v>
      </c>
      <c r="F171" s="90">
        <v>200</v>
      </c>
      <c r="G171" s="90">
        <v>0.14000000000000001</v>
      </c>
      <c r="H171" s="90">
        <v>0.2</v>
      </c>
      <c r="I171" s="90">
        <v>26.4</v>
      </c>
      <c r="J171" s="91">
        <v>120</v>
      </c>
      <c r="K171" s="92" t="s">
        <v>98</v>
      </c>
      <c r="L171" s="41"/>
    </row>
    <row r="172" spans="1:12" ht="15" x14ac:dyDescent="0.25">
      <c r="A172" s="23"/>
      <c r="B172" s="15"/>
      <c r="C172" s="11"/>
      <c r="D172" s="7" t="s">
        <v>31</v>
      </c>
      <c r="E172" s="89" t="s">
        <v>72</v>
      </c>
      <c r="F172" s="90">
        <v>50</v>
      </c>
      <c r="G172" s="90">
        <v>3.5</v>
      </c>
      <c r="H172" s="90">
        <v>0.5</v>
      </c>
      <c r="I172" s="90">
        <v>21</v>
      </c>
      <c r="J172" s="91">
        <v>106.5</v>
      </c>
      <c r="K172" s="92" t="s">
        <v>73</v>
      </c>
      <c r="L172" s="41"/>
    </row>
    <row r="173" spans="1:12" ht="15" x14ac:dyDescent="0.25">
      <c r="A173" s="23"/>
      <c r="B173" s="15"/>
      <c r="C173" s="11"/>
      <c r="D173" s="7" t="s">
        <v>32</v>
      </c>
      <c r="E173" s="89" t="s">
        <v>74</v>
      </c>
      <c r="F173" s="90">
        <v>45</v>
      </c>
      <c r="G173" s="90">
        <v>2.97</v>
      </c>
      <c r="H173" s="90">
        <v>0.54</v>
      </c>
      <c r="I173" s="90">
        <v>15.3</v>
      </c>
      <c r="J173" s="91">
        <v>81.45</v>
      </c>
      <c r="K173" s="92" t="s">
        <v>49</v>
      </c>
      <c r="L173" s="41"/>
    </row>
    <row r="174" spans="1:12" ht="15" x14ac:dyDescent="0.25">
      <c r="A174" s="23"/>
      <c r="B174" s="15"/>
      <c r="C174" s="11"/>
      <c r="D174" s="7" t="s">
        <v>30</v>
      </c>
      <c r="E174" s="89" t="s">
        <v>175</v>
      </c>
      <c r="F174" s="90">
        <v>200</v>
      </c>
      <c r="G174" s="90">
        <v>0.3</v>
      </c>
      <c r="H174" s="90">
        <v>0.1</v>
      </c>
      <c r="I174" s="90">
        <v>17.2</v>
      </c>
      <c r="J174" s="91">
        <v>71</v>
      </c>
      <c r="K174" s="92" t="s">
        <v>176</v>
      </c>
      <c r="L174" s="41"/>
    </row>
    <row r="175" spans="1:12" ht="15" x14ac:dyDescent="0.25">
      <c r="A175" s="23"/>
      <c r="B175" s="15"/>
      <c r="C175" s="11"/>
      <c r="D175" s="6" t="s">
        <v>43</v>
      </c>
      <c r="E175" s="89" t="s">
        <v>177</v>
      </c>
      <c r="F175" s="90">
        <v>130</v>
      </c>
      <c r="G175" s="90">
        <v>20.986000000000001</v>
      </c>
      <c r="H175" s="90">
        <v>14.672000000000001</v>
      </c>
      <c r="I175" s="90">
        <v>8.1720000000000006</v>
      </c>
      <c r="J175" s="91">
        <v>267.98599999999999</v>
      </c>
      <c r="K175" s="92" t="s">
        <v>178</v>
      </c>
      <c r="L175" s="41"/>
    </row>
    <row r="176" spans="1:12" ht="15" x14ac:dyDescent="0.25">
      <c r="A176" s="24"/>
      <c r="B176" s="17"/>
      <c r="C176" s="8"/>
      <c r="D176" s="18" t="s">
        <v>33</v>
      </c>
      <c r="E176" s="9"/>
      <c r="F176" s="19">
        <f>SUM(F167:F175)</f>
        <v>1085</v>
      </c>
      <c r="G176" s="19">
        <f t="shared" ref="G176:J176" si="37">SUM(G167:G175)</f>
        <v>37.503</v>
      </c>
      <c r="H176" s="19">
        <f t="shared" si="37"/>
        <v>27.531999999999996</v>
      </c>
      <c r="I176" s="19">
        <f t="shared" si="37"/>
        <v>143.922</v>
      </c>
      <c r="J176" s="19">
        <f t="shared" si="37"/>
        <v>1025.0059999999999</v>
      </c>
      <c r="K176" s="25"/>
      <c r="L176" s="19">
        <f t="shared" ref="L176" si="38">SUM(L167:L175)</f>
        <v>0</v>
      </c>
    </row>
    <row r="177" spans="1:12" ht="15.75" thickBot="1" x14ac:dyDescent="0.25">
      <c r="A177" s="29">
        <f>A159</f>
        <v>2</v>
      </c>
      <c r="B177" s="30">
        <f>B159</f>
        <v>4</v>
      </c>
      <c r="C177" s="96" t="s">
        <v>4</v>
      </c>
      <c r="D177" s="97"/>
      <c r="E177" s="31"/>
      <c r="F177" s="90">
        <v>1781</v>
      </c>
      <c r="G177" s="90">
        <v>56.453000000000003</v>
      </c>
      <c r="H177" s="90">
        <v>53.771999999999998</v>
      </c>
      <c r="I177" s="90">
        <v>259.911</v>
      </c>
      <c r="J177" s="91">
        <v>1785.356</v>
      </c>
      <c r="K177" s="32"/>
      <c r="L177" s="32">
        <f t="shared" ref="L177" si="39">L166+L176</f>
        <v>0</v>
      </c>
    </row>
    <row r="178" spans="1:12" ht="15" x14ac:dyDescent="0.25">
      <c r="A178" s="20">
        <v>2</v>
      </c>
      <c r="B178" s="21">
        <v>5</v>
      </c>
      <c r="C178" s="22" t="s">
        <v>20</v>
      </c>
      <c r="D178" s="5" t="s">
        <v>21</v>
      </c>
      <c r="E178" s="89" t="s">
        <v>58</v>
      </c>
      <c r="F178" s="90">
        <v>150</v>
      </c>
      <c r="G178" s="90">
        <v>12.6</v>
      </c>
      <c r="H178" s="90">
        <v>19.350000000000001</v>
      </c>
      <c r="I178" s="90">
        <v>3.15</v>
      </c>
      <c r="J178" s="91">
        <v>237.07499999999999</v>
      </c>
      <c r="K178" s="92" t="s">
        <v>59</v>
      </c>
      <c r="L178" s="39"/>
    </row>
    <row r="179" spans="1:12" ht="15" x14ac:dyDescent="0.25">
      <c r="A179" s="23"/>
      <c r="B179" s="15"/>
      <c r="C179" s="11"/>
      <c r="D179" s="6"/>
      <c r="E179" s="40"/>
      <c r="F179" s="41"/>
      <c r="G179" s="41"/>
      <c r="H179" s="41"/>
      <c r="I179" s="41"/>
      <c r="J179" s="41"/>
      <c r="K179" s="42"/>
      <c r="L179" s="41"/>
    </row>
    <row r="180" spans="1:12" ht="15" x14ac:dyDescent="0.25">
      <c r="A180" s="23"/>
      <c r="B180" s="15"/>
      <c r="C180" s="11"/>
      <c r="D180" s="7" t="s">
        <v>22</v>
      </c>
      <c r="E180" s="89" t="s">
        <v>45</v>
      </c>
      <c r="F180" s="90">
        <v>200</v>
      </c>
      <c r="G180" s="90">
        <v>1.6</v>
      </c>
      <c r="H180" s="90">
        <v>1.4</v>
      </c>
      <c r="I180" s="90">
        <v>8.6</v>
      </c>
      <c r="J180" s="91">
        <v>53.5</v>
      </c>
      <c r="K180" s="92" t="s">
        <v>44</v>
      </c>
      <c r="L180" s="41"/>
    </row>
    <row r="181" spans="1:12" ht="15" x14ac:dyDescent="0.25">
      <c r="A181" s="23"/>
      <c r="B181" s="15"/>
      <c r="C181" s="11"/>
      <c r="D181" s="7" t="s">
        <v>23</v>
      </c>
      <c r="E181" s="89" t="s">
        <v>74</v>
      </c>
      <c r="F181" s="90">
        <v>45</v>
      </c>
      <c r="G181" s="90">
        <v>2.97</v>
      </c>
      <c r="H181" s="90">
        <v>0.54</v>
      </c>
      <c r="I181" s="90">
        <v>15.3</v>
      </c>
      <c r="J181" s="91">
        <v>81.45</v>
      </c>
      <c r="K181" s="92" t="s">
        <v>49</v>
      </c>
      <c r="L181" s="41"/>
    </row>
    <row r="182" spans="1:12" ht="15" x14ac:dyDescent="0.25">
      <c r="A182" s="23"/>
      <c r="B182" s="15"/>
      <c r="C182" s="11"/>
      <c r="D182" s="7" t="s">
        <v>24</v>
      </c>
      <c r="E182" s="89" t="s">
        <v>92</v>
      </c>
      <c r="F182" s="90">
        <v>200</v>
      </c>
      <c r="G182" s="90">
        <v>0.8</v>
      </c>
      <c r="H182" s="90">
        <v>0.06</v>
      </c>
      <c r="I182" s="90">
        <v>19</v>
      </c>
      <c r="J182" s="91">
        <v>118.6</v>
      </c>
      <c r="K182" s="92" t="s">
        <v>67</v>
      </c>
      <c r="L182" s="41"/>
    </row>
    <row r="183" spans="1:12" ht="15" x14ac:dyDescent="0.25">
      <c r="A183" s="23"/>
      <c r="B183" s="15"/>
      <c r="C183" s="11"/>
      <c r="D183" s="51" t="s">
        <v>50</v>
      </c>
      <c r="E183" s="89" t="s">
        <v>76</v>
      </c>
      <c r="F183" s="90">
        <v>50</v>
      </c>
      <c r="G183" s="90">
        <v>1.417</v>
      </c>
      <c r="H183" s="90">
        <v>3.5840000000000001</v>
      </c>
      <c r="I183" s="90">
        <v>27.167000000000002</v>
      </c>
      <c r="J183" s="91">
        <v>146.667</v>
      </c>
      <c r="K183" s="92" t="s">
        <v>77</v>
      </c>
      <c r="L183" s="41"/>
    </row>
    <row r="184" spans="1:12" ht="15" x14ac:dyDescent="0.25">
      <c r="A184" s="23"/>
      <c r="B184" s="15"/>
      <c r="C184" s="11"/>
      <c r="D184" s="7" t="s">
        <v>43</v>
      </c>
      <c r="E184" s="89" t="s">
        <v>60</v>
      </c>
      <c r="F184" s="90">
        <v>60</v>
      </c>
      <c r="G184" s="90">
        <v>10.115</v>
      </c>
      <c r="H184" s="90">
        <v>11.571999999999999</v>
      </c>
      <c r="I184" s="90">
        <v>4.0289999999999999</v>
      </c>
      <c r="J184" s="91">
        <v>160.286</v>
      </c>
      <c r="K184" s="92" t="s">
        <v>91</v>
      </c>
      <c r="L184" s="41"/>
    </row>
    <row r="185" spans="1:12" ht="15.75" customHeight="1" x14ac:dyDescent="0.25">
      <c r="A185" s="24"/>
      <c r="B185" s="17"/>
      <c r="C185" s="8"/>
      <c r="D185" s="18" t="s">
        <v>33</v>
      </c>
      <c r="E185" s="9"/>
      <c r="F185" s="19">
        <f>SUM(F178:F184)</f>
        <v>705</v>
      </c>
      <c r="G185" s="19">
        <f>SUM(G178:G184)</f>
        <v>29.502000000000002</v>
      </c>
      <c r="H185" s="19">
        <f>SUM(H178:H184)</f>
        <v>36.506</v>
      </c>
      <c r="I185" s="19">
        <f>SUM(I178:I184)</f>
        <v>77.245999999999995</v>
      </c>
      <c r="J185" s="19">
        <f>SUM(J178:J184)</f>
        <v>797.57799999999997</v>
      </c>
      <c r="K185" s="25"/>
      <c r="L185" s="19">
        <f>SUM(L178:L184)</f>
        <v>0</v>
      </c>
    </row>
    <row r="186" spans="1:12" ht="15" x14ac:dyDescent="0.25">
      <c r="A186" s="26">
        <f>A178</f>
        <v>2</v>
      </c>
      <c r="B186" s="13">
        <f>B178</f>
        <v>5</v>
      </c>
      <c r="C186" s="10" t="s">
        <v>25</v>
      </c>
      <c r="D186" s="7" t="s">
        <v>26</v>
      </c>
      <c r="E186" s="89" t="s">
        <v>179</v>
      </c>
      <c r="F186" s="90">
        <v>80</v>
      </c>
      <c r="G186" s="90">
        <v>1.052</v>
      </c>
      <c r="H186" s="90">
        <v>2.0720000000000001</v>
      </c>
      <c r="I186" s="90">
        <v>4.1420000000000003</v>
      </c>
      <c r="J186" s="91">
        <v>39.92</v>
      </c>
      <c r="K186" s="92" t="s">
        <v>180</v>
      </c>
      <c r="L186" s="41"/>
    </row>
    <row r="187" spans="1:12" ht="15" x14ac:dyDescent="0.25">
      <c r="A187" s="23"/>
      <c r="B187" s="15"/>
      <c r="C187" s="11"/>
      <c r="D187" s="7" t="s">
        <v>27</v>
      </c>
      <c r="E187" s="89" t="s">
        <v>181</v>
      </c>
      <c r="F187" s="90">
        <v>200</v>
      </c>
      <c r="G187" s="90">
        <v>1.96</v>
      </c>
      <c r="H187" s="90">
        <v>4.92</v>
      </c>
      <c r="I187" s="90">
        <v>15.28</v>
      </c>
      <c r="J187" s="91">
        <v>113.3</v>
      </c>
      <c r="K187" s="92" t="s">
        <v>182</v>
      </c>
      <c r="L187" s="41"/>
    </row>
    <row r="188" spans="1:12" ht="15" x14ac:dyDescent="0.25">
      <c r="A188" s="23"/>
      <c r="B188" s="15"/>
      <c r="C188" s="11"/>
      <c r="D188" s="7" t="s">
        <v>28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29</v>
      </c>
      <c r="E189" s="89" t="s">
        <v>61</v>
      </c>
      <c r="F189" s="90">
        <v>180</v>
      </c>
      <c r="G189" s="90">
        <v>6.75</v>
      </c>
      <c r="H189" s="90">
        <v>6.9119999999999999</v>
      </c>
      <c r="I189" s="90">
        <v>11.79</v>
      </c>
      <c r="J189" s="91">
        <v>208.26</v>
      </c>
      <c r="K189" s="92" t="s">
        <v>62</v>
      </c>
      <c r="L189" s="41"/>
    </row>
    <row r="190" spans="1:12" ht="15" x14ac:dyDescent="0.25">
      <c r="A190" s="23"/>
      <c r="B190" s="15"/>
      <c r="C190" s="11"/>
      <c r="D190" s="7" t="s">
        <v>30</v>
      </c>
      <c r="E190" s="89" t="s">
        <v>185</v>
      </c>
      <c r="F190" s="90">
        <v>200</v>
      </c>
      <c r="G190" s="90">
        <v>0.3</v>
      </c>
      <c r="H190" s="90">
        <v>0.2</v>
      </c>
      <c r="I190" s="90">
        <v>25.1</v>
      </c>
      <c r="J190" s="91">
        <v>103</v>
      </c>
      <c r="K190" s="92" t="s">
        <v>186</v>
      </c>
      <c r="L190" s="41"/>
    </row>
    <row r="191" spans="1:12" ht="15" x14ac:dyDescent="0.25">
      <c r="A191" s="23"/>
      <c r="B191" s="15"/>
      <c r="C191" s="11"/>
      <c r="D191" s="7" t="s">
        <v>31</v>
      </c>
      <c r="E191" s="89" t="s">
        <v>72</v>
      </c>
      <c r="F191" s="90">
        <v>50</v>
      </c>
      <c r="G191" s="90">
        <v>3.5</v>
      </c>
      <c r="H191" s="90">
        <v>0.5</v>
      </c>
      <c r="I191" s="90">
        <v>21</v>
      </c>
      <c r="J191" s="91">
        <v>106.5</v>
      </c>
      <c r="K191" s="92" t="s">
        <v>73</v>
      </c>
      <c r="L191" s="41"/>
    </row>
    <row r="192" spans="1:12" ht="15" x14ac:dyDescent="0.25">
      <c r="A192" s="23"/>
      <c r="B192" s="15"/>
      <c r="C192" s="11"/>
      <c r="D192" s="7" t="s">
        <v>32</v>
      </c>
      <c r="E192" s="89" t="s">
        <v>74</v>
      </c>
      <c r="F192" s="90">
        <v>45</v>
      </c>
      <c r="G192" s="90">
        <v>2.97</v>
      </c>
      <c r="H192" s="90">
        <v>0.54</v>
      </c>
      <c r="I192" s="90">
        <v>15.3</v>
      </c>
      <c r="J192" s="91">
        <v>81.45</v>
      </c>
      <c r="K192" s="92" t="s">
        <v>49</v>
      </c>
      <c r="L192" s="41"/>
    </row>
    <row r="193" spans="1:12" ht="15" x14ac:dyDescent="0.25">
      <c r="A193" s="23"/>
      <c r="B193" s="15"/>
      <c r="C193" s="11"/>
      <c r="D193" s="7" t="s">
        <v>43</v>
      </c>
      <c r="E193" s="89" t="s">
        <v>183</v>
      </c>
      <c r="F193" s="90">
        <v>130</v>
      </c>
      <c r="G193" s="90">
        <v>18.574000000000002</v>
      </c>
      <c r="H193" s="90">
        <v>18.004999999999999</v>
      </c>
      <c r="I193" s="90">
        <v>4.0789999999999997</v>
      </c>
      <c r="J193" s="91">
        <v>252.68799999999999</v>
      </c>
      <c r="K193" s="92" t="s">
        <v>184</v>
      </c>
      <c r="L193" s="41"/>
    </row>
    <row r="194" spans="1:12" ht="15" x14ac:dyDescent="0.25">
      <c r="A194" s="23"/>
      <c r="B194" s="15"/>
      <c r="C194" s="11"/>
      <c r="D194" s="6"/>
      <c r="E194" s="40"/>
      <c r="F194" s="41"/>
      <c r="G194" s="41"/>
      <c r="H194" s="41"/>
      <c r="I194" s="41"/>
      <c r="J194" s="41"/>
      <c r="K194" s="42"/>
      <c r="L194" s="41"/>
    </row>
    <row r="195" spans="1:12" ht="15" x14ac:dyDescent="0.25">
      <c r="A195" s="24"/>
      <c r="B195" s="17"/>
      <c r="C195" s="8"/>
      <c r="D195" s="18" t="s">
        <v>33</v>
      </c>
      <c r="E195" s="9"/>
      <c r="F195" s="19">
        <f>SUM(F186:F194)</f>
        <v>885</v>
      </c>
      <c r="G195" s="19">
        <f t="shared" ref="G195:J195" si="40">SUM(G186:G194)</f>
        <v>35.106000000000002</v>
      </c>
      <c r="H195" s="19">
        <f t="shared" si="40"/>
        <v>33.149000000000001</v>
      </c>
      <c r="I195" s="19">
        <f t="shared" si="40"/>
        <v>96.690999999999988</v>
      </c>
      <c r="J195" s="19">
        <f t="shared" si="40"/>
        <v>905.11800000000005</v>
      </c>
      <c r="K195" s="25"/>
      <c r="L195" s="19">
        <f t="shared" ref="L195" si="41">SUM(L186:L194)</f>
        <v>0</v>
      </c>
    </row>
    <row r="196" spans="1:12" ht="15.75" thickBot="1" x14ac:dyDescent="0.25">
      <c r="A196" s="29">
        <f>A178</f>
        <v>2</v>
      </c>
      <c r="B196" s="30">
        <f>B178</f>
        <v>5</v>
      </c>
      <c r="C196" s="96" t="s">
        <v>4</v>
      </c>
      <c r="D196" s="97"/>
      <c r="E196" s="31"/>
      <c r="F196" s="32">
        <f>F185+F195</f>
        <v>1590</v>
      </c>
      <c r="G196" s="32">
        <f t="shared" ref="G196" si="42">G185+G195</f>
        <v>64.608000000000004</v>
      </c>
      <c r="H196" s="32">
        <f t="shared" ref="H196" si="43">H185+H195</f>
        <v>69.655000000000001</v>
      </c>
      <c r="I196" s="32">
        <f t="shared" ref="I196" si="44">I185+I195</f>
        <v>173.93699999999998</v>
      </c>
      <c r="J196" s="32">
        <f t="shared" ref="J196:L196" si="45">J185+J195</f>
        <v>1702.6959999999999</v>
      </c>
      <c r="K196" s="32"/>
      <c r="L196" s="32">
        <f t="shared" si="45"/>
        <v>0</v>
      </c>
    </row>
    <row r="197" spans="1:12" ht="13.5" thickBot="1" x14ac:dyDescent="0.25">
      <c r="A197" s="27"/>
      <c r="B197" s="28"/>
      <c r="C197" s="98" t="s">
        <v>5</v>
      </c>
      <c r="D197" s="98"/>
      <c r="E197" s="98"/>
      <c r="F197" s="34">
        <f>(F24+F43+F62+F82+F101+F120+F139+F158+F177+F196)/(IF(F24=0,0,1)+IF(F43=0,0,1)+IF(F62=0,0,1)+IF(F82=0,0,1)+IF(F101=0,0,1)+IF(F120=0,0,1)+IF(F139=0,0,1)+IF(F158=0,0,1)+IF(F177=0,0,1)+IF(F196=0,0,1))</f>
        <v>1683.4</v>
      </c>
      <c r="G197" s="34">
        <f>(G24+G43+G62+G82+G101+G120+G139+G158+G177+G196)/(IF(G24=0,0,1)+IF(G43=0,0,1)+IF(G62=0,0,1)+IF(G82=0,0,1)+IF(G101=0,0,1)+IF(G120=0,0,1)+IF(G139=0,0,1)+IF(G158=0,0,1)+IF(G177=0,0,1)+IF(G196=0,0,1))</f>
        <v>71.182600000000008</v>
      </c>
      <c r="H197" s="34">
        <f>(H24+H43+H62+H82+H101+H120+H139+H158+H177+H196)/(IF(H24=0,0,1)+IF(H43=0,0,1)+IF(H62=0,0,1)+IF(H82=0,0,1)+IF(H101=0,0,1)+IF(H120=0,0,1)+IF(H139=0,0,1)+IF(H158=0,0,1)+IF(H177=0,0,1)+IF(H196=0,0,1))</f>
        <v>62.301400000000001</v>
      </c>
      <c r="I197" s="34">
        <f>(I24+I43+I62+I82+I101+I120+I139+I158+I177+I196)/(IF(I24=0,0,1)+IF(I43=0,0,1)+IF(I62=0,0,1)+IF(I82=0,0,1)+IF(I101=0,0,1)+IF(I120=0,0,1)+IF(I139=0,0,1)+IF(I158=0,0,1)+IF(I177=0,0,1)+IF(I196=0,0,1))</f>
        <v>225.97319999999999</v>
      </c>
      <c r="J197" s="34">
        <f>(J24+J43+J62+J82+J101+J120+J139+J158+J177+J196)/(IF(J24=0,0,1)+IF(J43=0,0,1)+IF(J62=0,0,1)+IF(J82=0,0,1)+IF(J101=0,0,1)+IF(J120=0,0,1)+IF(J139=0,0,1)+IF(J158=0,0,1)+IF(J177=0,0,1)+IF(J196=0,0,1))</f>
        <v>1773.8018999999999</v>
      </c>
      <c r="K197" s="34"/>
      <c r="L197" s="34" t="e">
        <f>(L24+L43+L62+L82+L101+L120+L139+L158+L177+L196)/(IF(L24=0,0,1)+IF(L43=0,0,1)+IF(L62=0,0,1)+IF(L82=0,0,1)+IF(L101=0,0,1)+IF(L120=0,0,1)+IF(L139=0,0,1)+IF(L158=0,0,1)+IF(L177=0,0,1)+IF(L196=0,0,1))</f>
        <v>#DIV/0!</v>
      </c>
    </row>
  </sheetData>
  <mergeCells count="14">
    <mergeCell ref="C82:D82"/>
    <mergeCell ref="C101:D101"/>
    <mergeCell ref="C24:D24"/>
    <mergeCell ref="C197:E197"/>
    <mergeCell ref="C196:D196"/>
    <mergeCell ref="C120:D120"/>
    <mergeCell ref="C139:D139"/>
    <mergeCell ref="C158:D158"/>
    <mergeCell ref="C177:D177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2026-03-13T08:33:02Z</cp:lastPrinted>
  <dcterms:created xsi:type="dcterms:W3CDTF">2022-05-16T14:23:56Z</dcterms:created>
  <dcterms:modified xsi:type="dcterms:W3CDTF">2026-06-01T10:12:34Z</dcterms:modified>
</cp:coreProperties>
</file>