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12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3" i="1" l="1"/>
  <c r="L195" i="1" l="1"/>
  <c r="L185" i="1"/>
  <c r="L196" i="1" s="1"/>
  <c r="L176" i="1"/>
  <c r="L166" i="1"/>
  <c r="L177" i="1" s="1"/>
  <c r="L157" i="1"/>
  <c r="L147" i="1"/>
  <c r="L158" i="1" s="1"/>
  <c r="L138" i="1"/>
  <c r="L128" i="1"/>
  <c r="L119" i="1"/>
  <c r="L109" i="1"/>
  <c r="L120" i="1" s="1"/>
  <c r="L100" i="1"/>
  <c r="L90" i="1"/>
  <c r="L101" i="1" s="1"/>
  <c r="L81" i="1"/>
  <c r="L71" i="1"/>
  <c r="L82" i="1" s="1"/>
  <c r="L61" i="1"/>
  <c r="L51" i="1"/>
  <c r="L62" i="1" s="1"/>
  <c r="L42" i="1"/>
  <c r="L23" i="1"/>
  <c r="L24" i="1" s="1"/>
  <c r="A11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J120" i="1" s="1"/>
  <c r="I109" i="1"/>
  <c r="H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J81" i="1"/>
  <c r="I81" i="1"/>
  <c r="H81" i="1"/>
  <c r="G81" i="1"/>
  <c r="F81" i="1"/>
  <c r="B72" i="1"/>
  <c r="A72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J43" i="1" s="1"/>
  <c r="I42" i="1"/>
  <c r="I43" i="1" s="1"/>
  <c r="H42" i="1"/>
  <c r="H43" i="1" s="1"/>
  <c r="G42" i="1"/>
  <c r="G43" i="1" s="1"/>
  <c r="F42" i="1"/>
  <c r="B33" i="1"/>
  <c r="A33" i="1"/>
  <c r="F32" i="1"/>
  <c r="B24" i="1"/>
  <c r="A24" i="1"/>
  <c r="B14" i="1"/>
  <c r="A14" i="1"/>
  <c r="G23" i="1"/>
  <c r="H23" i="1"/>
  <c r="I23" i="1"/>
  <c r="J23" i="1"/>
  <c r="F23" i="1"/>
  <c r="G101" i="1" l="1"/>
  <c r="I120" i="1"/>
  <c r="J158" i="1"/>
  <c r="H177" i="1"/>
  <c r="J196" i="1"/>
  <c r="J82" i="1"/>
  <c r="I62" i="1"/>
  <c r="I101" i="1"/>
  <c r="G120" i="1"/>
  <c r="H158" i="1"/>
  <c r="J177" i="1"/>
  <c r="H196" i="1"/>
  <c r="F43" i="1"/>
  <c r="H62" i="1"/>
  <c r="H101" i="1"/>
  <c r="F62" i="1"/>
  <c r="J62" i="1"/>
  <c r="F101" i="1"/>
  <c r="J101" i="1"/>
  <c r="H120" i="1"/>
  <c r="I158" i="1"/>
  <c r="G177" i="1"/>
  <c r="I196" i="1"/>
  <c r="F82" i="1"/>
  <c r="G158" i="1"/>
  <c r="I177" i="1"/>
  <c r="G196" i="1"/>
  <c r="L139" i="1"/>
  <c r="L197" i="1" s="1"/>
  <c r="H82" i="1"/>
  <c r="I82" i="1"/>
  <c r="G82" i="1"/>
  <c r="G62" i="1"/>
  <c r="H139" i="1"/>
  <c r="J139" i="1"/>
  <c r="I139" i="1"/>
  <c r="G139" i="1"/>
  <c r="F120" i="1"/>
  <c r="F139" i="1"/>
  <c r="F158" i="1"/>
  <c r="F177" i="1"/>
  <c r="F196" i="1"/>
  <c r="I24" i="1"/>
  <c r="F24" i="1"/>
  <c r="J24" i="1"/>
  <c r="H24" i="1"/>
  <c r="G24" i="1"/>
  <c r="I197" i="1" l="1"/>
  <c r="H197" i="1"/>
  <c r="F197" i="1"/>
  <c r="J197" i="1"/>
  <c r="G197" i="1"/>
</calcChain>
</file>

<file path=xl/sharedStrings.xml><?xml version="1.0" encoding="utf-8"?>
<sst xmlns="http://schemas.openxmlformats.org/spreadsheetml/2006/main" count="316" uniqueCount="94">
  <si>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</si>
  <si>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</si>
  <si>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</si>
  <si>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</si>
  <si>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</si>
  <si>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</si>
  <si>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</si>
  <si>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</si>
  <si>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</si>
  <si>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</si>
  <si>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</si>
  <si>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</si>
  <si>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</si>
  <si>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</si>
  <si>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</si>
  <si>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</si>
  <si>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</si>
  <si>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</si>
  <si>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</si>
  <si>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</si>
  <si>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</si>
  <si>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</si>
  <si>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</si>
  <si>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</si>
  <si>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</si>
  <si>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</si>
  <si>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</si>
  <si>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</si>
  <si>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</si>
  <si>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</si>
  <si>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</si>
  <si>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</si>
  <si>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</si>
  <si>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</si>
  <si>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</si>
  <si>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</si>
  <si>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</si>
  <si>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</si>
  <si>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</si>
  <si>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</si>
  <si>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Борисова М.С.</t>
  </si>
  <si>
    <t>54-23гн-2020</t>
  </si>
  <si>
    <t>МБОУ ПРОГИМНАЗИЯ№1</t>
  </si>
  <si>
    <t>Порционные блюда</t>
  </si>
  <si>
    <t>54-4гн-2020</t>
  </si>
  <si>
    <t>*Чай с молоком и сахаром</t>
  </si>
  <si>
    <t>*Какао с молоком</t>
  </si>
  <si>
    <t>54-21гн-2020</t>
  </si>
  <si>
    <t>*Кофейный напиток с молоком</t>
  </si>
  <si>
    <t>110</t>
  </si>
  <si>
    <t>Бутерброды</t>
  </si>
  <si>
    <t>Хлеб</t>
  </si>
  <si>
    <t>*ЗАПЕКАНКА ИЗ ТВОРОГА</t>
  </si>
  <si>
    <t>279</t>
  </si>
  <si>
    <t>*Каша жидкая молочная гречневая</t>
  </si>
  <si>
    <t>54-20к-2020</t>
  </si>
  <si>
    <t>*Каша жидкая молочная кукурузная</t>
  </si>
  <si>
    <t>54-1к-2020</t>
  </si>
  <si>
    <t>*Каша вязкая молочная ячневая</t>
  </si>
  <si>
    <t>54-21к</t>
  </si>
  <si>
    <t>*Омлет натуральный</t>
  </si>
  <si>
    <t>54-1о-2020</t>
  </si>
  <si>
    <t>*Кнели из птицы с рисом</t>
  </si>
  <si>
    <t>*Каша гречневая рассыпчатая</t>
  </si>
  <si>
    <t>202</t>
  </si>
  <si>
    <t>*Бутерброд с маслом</t>
  </si>
  <si>
    <t>93</t>
  </si>
  <si>
    <t>*Гуляш из говядины</t>
  </si>
  <si>
    <t>54-2м-2020</t>
  </si>
  <si>
    <t>112</t>
  </si>
  <si>
    <t>*Каша вязкая молочная пшеничная</t>
  </si>
  <si>
    <t>54-13к-2020</t>
  </si>
  <si>
    <t xml:space="preserve">*Сыр твердых сортов в нарезке </t>
  </si>
  <si>
    <t>54-1з-2020</t>
  </si>
  <si>
    <t>*Хлеб пшеничный</t>
  </si>
  <si>
    <t>108</t>
  </si>
  <si>
    <t>*Хлеб ржано-пшеничный</t>
  </si>
  <si>
    <t>82</t>
  </si>
  <si>
    <t>*Бутерброды с джемом или повидлом</t>
  </si>
  <si>
    <t>101</t>
  </si>
  <si>
    <t>Омлет с зеленым горошком</t>
  </si>
  <si>
    <t>269</t>
  </si>
  <si>
    <t>*Тефтели из говядины с рисом - "ежики"</t>
  </si>
  <si>
    <t>350</t>
  </si>
  <si>
    <t>соусы</t>
  </si>
  <si>
    <t>Молоко сгущенное</t>
  </si>
  <si>
    <t>471</t>
  </si>
  <si>
    <t>Яблоко</t>
  </si>
  <si>
    <t>Банан</t>
  </si>
  <si>
    <t>*Омлет с сыром</t>
  </si>
  <si>
    <t>275</t>
  </si>
  <si>
    <t>*Каша из овсяных хлопьев "Геркулес" жидкая</t>
  </si>
  <si>
    <t>266</t>
  </si>
  <si>
    <t>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</si>
</sst>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1C8"/>
      </patternFill>
    </fill>
    <fill>
      <patternFill patternType="solid">
        <fgColor rgb="FFD3D3D3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1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17" xfId="0" applyFill="1" applyBorder="1" applyProtection="1">
      <protection locked="0"/>
    </xf>
    <xf numFmtId="0" fontId="11" fillId="5" borderId="0" xfId="1" applyFill="1" applyAlignment="1">
      <alignment vertical="center" wrapText="1"/>
    </xf>
    <xf numFmtId="0" fontId="11" fillId="0" borderId="0" xfId="1" applyAlignment="1">
      <alignment horizontal="center" vertical="center"/>
    </xf>
    <xf numFmtId="0" fontId="11" fillId="0" borderId="0" xfId="1" applyAlignment="1">
      <alignment horizontal="center" vertical="center" wrapText="1"/>
    </xf>
    <xf numFmtId="0" fontId="11" fillId="0" borderId="0" xfId="1" applyAlignment="1">
      <alignment vertical="center"/>
    </xf>
    <xf numFmtId="0" fontId="11" fillId="5" borderId="0" xfId="1" applyFill="1" applyAlignment="1">
      <alignment vertical="center" wrapText="1"/>
    </xf>
    <xf numFmtId="0" fontId="11" fillId="0" borderId="0" xfId="1" applyAlignment="1">
      <alignment horizontal="center" vertical="center"/>
    </xf>
    <xf numFmtId="0" fontId="11" fillId="0" borderId="0" xfId="1" applyAlignment="1">
      <alignment horizontal="center" vertical="center" wrapText="1"/>
    </xf>
    <xf numFmtId="0" fontId="11" fillId="0" borderId="0" xfId="1" applyAlignment="1">
      <alignment vertical="center"/>
    </xf>
    <xf numFmtId="0" fontId="11" fillId="5" borderId="0" xfId="1" applyFill="1" applyAlignment="1">
      <alignment vertical="center" wrapText="1"/>
    </xf>
    <xf numFmtId="0" fontId="11" fillId="0" borderId="0" xfId="1" applyAlignment="1">
      <alignment horizontal="center" vertical="center"/>
    </xf>
    <xf numFmtId="0" fontId="11" fillId="0" borderId="0" xfId="1" applyAlignment="1">
      <alignment horizontal="center" vertical="center" wrapText="1"/>
    </xf>
    <xf numFmtId="0" fontId="11" fillId="0" borderId="0" xfId="1" applyAlignment="1">
      <alignment vertical="center"/>
    </xf>
    <xf numFmtId="0" fontId="11" fillId="5" borderId="0" xfId="1" applyFill="1" applyAlignment="1">
      <alignment vertical="center" wrapText="1"/>
    </xf>
    <xf numFmtId="0" fontId="11" fillId="0" borderId="0" xfId="1" applyAlignment="1">
      <alignment horizontal="center" vertical="center"/>
    </xf>
    <xf numFmtId="0" fontId="11" fillId="0" borderId="0" xfId="1" applyAlignment="1">
      <alignment horizontal="center" vertical="center" wrapText="1"/>
    </xf>
    <xf numFmtId="0" fontId="11" fillId="0" borderId="0" xfId="1" applyAlignment="1">
      <alignment vertical="center"/>
    </xf>
    <xf numFmtId="0" fontId="11" fillId="5" borderId="0" xfId="1" applyFill="1" applyAlignment="1">
      <alignment vertical="center" wrapText="1"/>
    </xf>
    <xf numFmtId="0" fontId="11" fillId="0" borderId="0" xfId="1" applyAlignment="1">
      <alignment horizontal="center" vertical="center"/>
    </xf>
    <xf numFmtId="0" fontId="11" fillId="0" borderId="0" xfId="1" applyAlignment="1">
      <alignment horizontal="center" vertical="center" wrapText="1"/>
    </xf>
    <xf numFmtId="0" fontId="11" fillId="0" borderId="0" xfId="1" applyAlignment="1">
      <alignment vertical="center"/>
    </xf>
    <xf numFmtId="0" fontId="11" fillId="0" borderId="0" xfId="1" applyAlignment="1">
      <alignment horizontal="center" vertical="center"/>
    </xf>
    <xf numFmtId="0" fontId="11" fillId="0" borderId="0" xfId="1" applyAlignment="1">
      <alignment horizontal="center" vertical="center" wrapText="1"/>
    </xf>
    <xf numFmtId="0" fontId="11" fillId="5" borderId="0" xfId="1" applyFill="1" applyAlignment="1">
      <alignment vertical="center" wrapText="1"/>
    </xf>
    <xf numFmtId="0" fontId="11" fillId="0" borderId="0" xfId="1" applyAlignment="1">
      <alignment horizontal="center" vertical="center"/>
    </xf>
    <xf numFmtId="0" fontId="11" fillId="0" borderId="0" xfId="1" applyAlignment="1">
      <alignment horizontal="center" vertical="center" wrapText="1"/>
    </xf>
    <xf numFmtId="0" fontId="11" fillId="0" borderId="0" xfId="1" applyAlignment="1">
      <alignment vertical="center"/>
    </xf>
    <xf numFmtId="0" fontId="11" fillId="5" borderId="0" xfId="1" applyFill="1" applyAlignment="1">
      <alignment vertical="center" wrapText="1"/>
    </xf>
    <xf numFmtId="0" fontId="11" fillId="0" borderId="0" xfId="1" applyAlignment="1">
      <alignment horizontal="center" vertical="center"/>
    </xf>
    <xf numFmtId="0" fontId="11" fillId="0" borderId="0" xfId="1" applyAlignment="1">
      <alignment horizontal="center" vertical="center" wrapText="1"/>
    </xf>
    <xf numFmtId="0" fontId="11" fillId="0" borderId="0" xfId="1" applyAlignment="1">
      <alignment vertical="center"/>
    </xf>
    <xf numFmtId="0" fontId="11" fillId="5" borderId="0" xfId="1" applyFill="1" applyAlignment="1">
      <alignment vertical="center" wrapText="1"/>
    </xf>
    <xf numFmtId="0" fontId="11" fillId="0" borderId="0" xfId="1" applyAlignment="1">
      <alignment horizontal="center" vertical="center"/>
    </xf>
    <xf numFmtId="0" fontId="11" fillId="0" borderId="0" xfId="1" applyAlignment="1">
      <alignment horizontal="center" vertical="center" wrapText="1"/>
    </xf>
    <xf numFmtId="0" fontId="11" fillId="0" borderId="0" xfId="1" applyAlignment="1">
      <alignment vertical="center"/>
    </xf>
    <xf numFmtId="0" fontId="11" fillId="5" borderId="0" xfId="1" applyFill="1" applyAlignment="1">
      <alignment vertical="center" wrapText="1"/>
    </xf>
    <xf numFmtId="0" fontId="11" fillId="0" borderId="0" xfId="1" applyAlignment="1">
      <alignment horizontal="center" vertical="center"/>
    </xf>
    <xf numFmtId="0" fontId="11" fillId="0" borderId="0" xfId="1" applyAlignment="1">
      <alignment horizontal="center" vertical="center" wrapText="1"/>
    </xf>
    <xf numFmtId="0" fontId="11" fillId="0" borderId="0" xfId="1" applyAlignment="1">
      <alignment vertical="center"/>
    </xf>
    <xf numFmtId="0" fontId="11" fillId="5" borderId="0" xfId="1" applyFill="1" applyAlignment="1">
      <alignment vertical="center" wrapText="1"/>
    </xf>
    <xf numFmtId="0" fontId="11" fillId="0" borderId="0" xfId="1" applyAlignment="1">
      <alignment horizontal="center" vertical="center"/>
    </xf>
    <xf numFmtId="0" fontId="11" fillId="0" borderId="0" xfId="1" applyAlignment="1">
      <alignment horizontal="center" vertical="center" wrapText="1"/>
    </xf>
    <xf numFmtId="0" fontId="11" fillId="0" borderId="0" xfId="1" applyAlignment="1">
      <alignment vertical="center"/>
    </xf>
    <xf numFmtId="0" fontId="11" fillId="5" borderId="0" xfId="1" applyFill="1" applyAlignment="1">
      <alignment vertical="center" wrapText="1"/>
    </xf>
    <xf numFmtId="0" fontId="11" fillId="0" borderId="0" xfId="1" applyAlignment="1">
      <alignment horizontal="center" vertical="center"/>
    </xf>
    <xf numFmtId="0" fontId="11" fillId="0" borderId="0" xfId="1" applyAlignment="1">
      <alignment horizontal="center" vertical="center" wrapText="1"/>
    </xf>
    <xf numFmtId="0" fontId="11" fillId="0" borderId="0" xfId="1" applyAlignment="1">
      <alignment vertical="center"/>
    </xf>
    <xf numFmtId="0" fontId="11" fillId="0" borderId="0" xfId="1" applyAlignment="1">
      <alignment horizontal="center" vertical="center"/>
    </xf>
    <xf numFmtId="0" fontId="11" fillId="0" borderId="0" xfId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7"/>
  <sheetViews>
    <sheetView tabSelected="1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E103" sqref="E10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01" t="s">
        <v>42</v>
      </c>
      <c r="D1" s="102"/>
      <c r="E1" s="102"/>
      <c r="F1" s="12" t="s">
        <v>16</v>
      </c>
      <c r="G1" s="2" t="s">
        <v>17</v>
      </c>
      <c r="H1" s="103" t="s">
        <v>39</v>
      </c>
      <c r="I1" s="103"/>
      <c r="J1" s="103"/>
      <c r="K1" s="103"/>
    </row>
    <row r="2" spans="1:12" ht="18" x14ac:dyDescent="0.2">
      <c r="A2" s="35" t="s">
        <v>6</v>
      </c>
      <c r="C2" s="2"/>
      <c r="G2" s="2" t="s">
        <v>18</v>
      </c>
      <c r="H2" s="103" t="s">
        <v>40</v>
      </c>
      <c r="I2" s="103"/>
      <c r="J2" s="103"/>
      <c r="K2" s="10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16</v>
      </c>
      <c r="I3" s="46">
        <v>3</v>
      </c>
      <c r="J3" s="47">
        <v>2026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3" t="s">
        <v>63</v>
      </c>
      <c r="F6" s="39">
        <v>190</v>
      </c>
      <c r="G6" s="54">
        <v>6.75</v>
      </c>
      <c r="H6" s="54">
        <v>6.9119999999999999</v>
      </c>
      <c r="I6" s="54">
        <v>11.79</v>
      </c>
      <c r="J6" s="55">
        <v>208.26</v>
      </c>
      <c r="K6" s="56" t="s">
        <v>64</v>
      </c>
      <c r="L6" s="39">
        <v>82.26</v>
      </c>
    </row>
    <row r="7" spans="1:12" ht="15" x14ac:dyDescent="0.25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5" x14ac:dyDescent="0.25">
      <c r="A8" s="23"/>
      <c r="B8" s="15"/>
      <c r="C8" s="11"/>
      <c r="D8" s="7" t="s">
        <v>22</v>
      </c>
      <c r="E8" s="61" t="s">
        <v>48</v>
      </c>
      <c r="F8" s="41">
        <v>200</v>
      </c>
      <c r="G8" s="62">
        <v>3.8</v>
      </c>
      <c r="H8" s="62">
        <v>3.5</v>
      </c>
      <c r="I8" s="62">
        <v>11.2</v>
      </c>
      <c r="J8" s="63">
        <v>91.2</v>
      </c>
      <c r="K8" s="64" t="s">
        <v>41</v>
      </c>
      <c r="L8" s="41"/>
    </row>
    <row r="9" spans="1:12" ht="15" x14ac:dyDescent="0.25">
      <c r="A9" s="23"/>
      <c r="B9" s="15"/>
      <c r="C9" s="11"/>
      <c r="D9" s="7"/>
      <c r="E9" s="40"/>
      <c r="F9" s="41"/>
      <c r="G9" s="41"/>
      <c r="H9" s="41"/>
      <c r="I9" s="41"/>
      <c r="J9" s="41"/>
      <c r="K9" s="42"/>
      <c r="L9" s="41"/>
    </row>
    <row r="10" spans="1:12" ht="15" x14ac:dyDescent="0.25">
      <c r="A10" s="23"/>
      <c r="B10" s="15"/>
      <c r="C10" s="11"/>
      <c r="D10" s="7" t="s">
        <v>24</v>
      </c>
      <c r="E10" s="69" t="s">
        <v>87</v>
      </c>
      <c r="F10" s="41">
        <v>200</v>
      </c>
      <c r="G10" s="70">
        <v>0.4</v>
      </c>
      <c r="H10" s="70">
        <v>0.03</v>
      </c>
      <c r="I10" s="70">
        <v>9.5</v>
      </c>
      <c r="J10" s="71">
        <v>59.3</v>
      </c>
      <c r="K10" s="72" t="s">
        <v>69</v>
      </c>
      <c r="L10" s="41"/>
    </row>
    <row r="11" spans="1:12" ht="15" x14ac:dyDescent="0.25">
      <c r="A11" s="23"/>
      <c r="B11" s="15"/>
      <c r="C11" s="11"/>
      <c r="D11" s="6" t="s">
        <v>50</v>
      </c>
      <c r="E11" s="57" t="s">
        <v>65</v>
      </c>
      <c r="F11" s="41">
        <v>40</v>
      </c>
      <c r="G11" s="58">
        <v>2.72</v>
      </c>
      <c r="H11" s="58">
        <v>12.58</v>
      </c>
      <c r="I11" s="58">
        <v>16.949000000000002</v>
      </c>
      <c r="J11" s="59">
        <v>192.1</v>
      </c>
      <c r="K11" s="60" t="s">
        <v>66</v>
      </c>
      <c r="L11" s="41"/>
    </row>
    <row r="12" spans="1:12" ht="15" x14ac:dyDescent="0.25">
      <c r="A12" s="23"/>
      <c r="B12" s="15"/>
      <c r="C12" s="11"/>
      <c r="D12" s="6" t="s">
        <v>43</v>
      </c>
      <c r="E12" s="65" t="s">
        <v>67</v>
      </c>
      <c r="F12" s="41">
        <v>70</v>
      </c>
      <c r="G12" s="66">
        <v>11.813000000000001</v>
      </c>
      <c r="H12" s="66">
        <v>11.813000000000001</v>
      </c>
      <c r="I12" s="66">
        <v>2.7130000000000001</v>
      </c>
      <c r="J12" s="67">
        <v>165.28800000000001</v>
      </c>
      <c r="K12" s="68" t="s">
        <v>68</v>
      </c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v>700</v>
      </c>
      <c r="G13" s="73">
        <v>25.483000000000001</v>
      </c>
      <c r="H13" s="73">
        <v>34.835000000000001</v>
      </c>
      <c r="I13" s="73">
        <v>52.152000000000001</v>
      </c>
      <c r="J13" s="74">
        <v>716.14800000000002</v>
      </c>
      <c r="K13" s="25"/>
      <c r="L13" s="19">
        <f>SUM(L6:L12)</f>
        <v>82.26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104" t="s">
        <v>4</v>
      </c>
      <c r="D24" s="105"/>
      <c r="E24" s="31"/>
      <c r="F24" s="32">
        <f>F13+F23</f>
        <v>700</v>
      </c>
      <c r="G24" s="32">
        <f t="shared" ref="G24:J24" si="2">G13+G23</f>
        <v>25.483000000000001</v>
      </c>
      <c r="H24" s="32">
        <f t="shared" si="2"/>
        <v>34.835000000000001</v>
      </c>
      <c r="I24" s="32">
        <f t="shared" si="2"/>
        <v>52.152000000000001</v>
      </c>
      <c r="J24" s="32">
        <f t="shared" si="2"/>
        <v>716.14800000000002</v>
      </c>
      <c r="K24" s="32"/>
      <c r="L24" s="32">
        <f t="shared" ref="L24" si="3">L13+L23</f>
        <v>82.26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75" t="s">
        <v>70</v>
      </c>
      <c r="F25" s="39">
        <v>200</v>
      </c>
      <c r="G25" s="76">
        <v>8.6999999999999993</v>
      </c>
      <c r="H25" s="76">
        <v>10.6</v>
      </c>
      <c r="I25" s="76">
        <v>40</v>
      </c>
      <c r="J25" s="77">
        <v>289.89999999999998</v>
      </c>
      <c r="K25" s="78" t="s">
        <v>71</v>
      </c>
      <c r="L25" s="39"/>
    </row>
    <row r="26" spans="1:12" ht="15" x14ac:dyDescent="0.25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5" x14ac:dyDescent="0.25">
      <c r="A27" s="14"/>
      <c r="B27" s="15"/>
      <c r="C27" s="11"/>
      <c r="D27" s="7" t="s">
        <v>22</v>
      </c>
      <c r="E27" s="79" t="s">
        <v>46</v>
      </c>
      <c r="F27" s="41">
        <v>200</v>
      </c>
      <c r="G27" s="80">
        <v>4.5999999999999996</v>
      </c>
      <c r="H27" s="80">
        <v>4.4000000000000004</v>
      </c>
      <c r="I27" s="80">
        <v>12.5</v>
      </c>
      <c r="J27" s="81">
        <v>107.2</v>
      </c>
      <c r="K27" s="82" t="s">
        <v>47</v>
      </c>
      <c r="L27" s="41"/>
    </row>
    <row r="28" spans="1:12" ht="15" x14ac:dyDescent="0.25">
      <c r="A28" s="14"/>
      <c r="B28" s="15"/>
      <c r="C28" s="11"/>
      <c r="D28" s="7" t="s">
        <v>23</v>
      </c>
      <c r="E28" s="91" t="s">
        <v>76</v>
      </c>
      <c r="F28" s="41">
        <v>25</v>
      </c>
      <c r="G28" s="92">
        <v>2.97</v>
      </c>
      <c r="H28" s="92">
        <v>0.54</v>
      </c>
      <c r="I28" s="92">
        <v>15.3</v>
      </c>
      <c r="J28" s="93">
        <v>81.45</v>
      </c>
      <c r="K28" s="94" t="s">
        <v>49</v>
      </c>
      <c r="L28" s="41"/>
    </row>
    <row r="29" spans="1:12" ht="15" x14ac:dyDescent="0.25">
      <c r="A29" s="14"/>
      <c r="B29" s="15"/>
      <c r="C29" s="11"/>
      <c r="D29" s="7" t="s">
        <v>24</v>
      </c>
      <c r="E29" s="95" t="s">
        <v>88</v>
      </c>
      <c r="F29" s="41">
        <v>200</v>
      </c>
      <c r="G29" s="96">
        <v>1.1000000000000001</v>
      </c>
      <c r="H29" s="96">
        <v>0.3</v>
      </c>
      <c r="I29" s="96">
        <v>22.8</v>
      </c>
      <c r="J29" s="97">
        <v>89</v>
      </c>
      <c r="K29" s="98" t="s">
        <v>77</v>
      </c>
      <c r="L29" s="41"/>
    </row>
    <row r="30" spans="1:12" ht="15" x14ac:dyDescent="0.25">
      <c r="A30" s="14"/>
      <c r="B30" s="15"/>
      <c r="C30" s="11"/>
      <c r="D30" s="6" t="s">
        <v>43</v>
      </c>
      <c r="E30" s="83" t="s">
        <v>72</v>
      </c>
      <c r="F30" s="41">
        <v>50</v>
      </c>
      <c r="G30" s="84">
        <v>5.8339999999999996</v>
      </c>
      <c r="H30" s="84">
        <v>7.5</v>
      </c>
      <c r="I30" s="84">
        <v>0</v>
      </c>
      <c r="J30" s="85">
        <v>90.834000000000003</v>
      </c>
      <c r="K30" s="86" t="s">
        <v>73</v>
      </c>
      <c r="L30" s="41"/>
    </row>
    <row r="31" spans="1:12" ht="15" x14ac:dyDescent="0.25">
      <c r="A31" s="14"/>
      <c r="B31" s="15"/>
      <c r="C31" s="11"/>
      <c r="D31" s="51" t="s">
        <v>23</v>
      </c>
      <c r="E31" s="87" t="s">
        <v>74</v>
      </c>
      <c r="F31" s="41">
        <v>25</v>
      </c>
      <c r="G31" s="88">
        <v>3.5</v>
      </c>
      <c r="H31" s="88">
        <v>0.5</v>
      </c>
      <c r="I31" s="88">
        <v>21</v>
      </c>
      <c r="J31" s="89">
        <v>106.5</v>
      </c>
      <c r="K31" s="90" t="s">
        <v>75</v>
      </c>
      <c r="L31" s="41"/>
    </row>
    <row r="32" spans="1:12" ht="15.75" thickBot="1" x14ac:dyDescent="0.3">
      <c r="A32" s="16"/>
      <c r="B32" s="17"/>
      <c r="C32" s="8"/>
      <c r="D32" s="18" t="s">
        <v>33</v>
      </c>
      <c r="E32" s="9"/>
      <c r="F32" s="19">
        <f>SUM(F25:F31)</f>
        <v>700</v>
      </c>
      <c r="G32" s="99">
        <v>26.704000000000001</v>
      </c>
      <c r="H32" s="99">
        <v>23.84</v>
      </c>
      <c r="I32" s="99">
        <v>111.6</v>
      </c>
      <c r="J32" s="100">
        <v>764.88400000000001</v>
      </c>
      <c r="K32" s="25"/>
      <c r="L32" s="32">
        <v>82.26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4">SUM(G33:G41)</f>
        <v>0</v>
      </c>
      <c r="H42" s="19">
        <f t="shared" ref="H42" si="5">SUM(H33:H41)</f>
        <v>0</v>
      </c>
      <c r="I42" s="19">
        <f t="shared" ref="I42" si="6">SUM(I33:I41)</f>
        <v>0</v>
      </c>
      <c r="J42" s="19">
        <f t="shared" ref="J42:L42" si="7">SUM(J33:J41)</f>
        <v>0</v>
      </c>
      <c r="K42" s="25"/>
      <c r="L42" s="19">
        <f t="shared" si="7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04" t="s">
        <v>4</v>
      </c>
      <c r="D43" s="105"/>
      <c r="E43" s="31"/>
      <c r="F43" s="32">
        <f>F32+F42</f>
        <v>700</v>
      </c>
      <c r="G43" s="32">
        <f t="shared" ref="G43" si="8">G32+G42</f>
        <v>26.704000000000001</v>
      </c>
      <c r="H43" s="32">
        <f t="shared" ref="H43" si="9">H32+H42</f>
        <v>23.84</v>
      </c>
      <c r="I43" s="32">
        <f t="shared" ref="I43" si="10">I32+I42</f>
        <v>111.6</v>
      </c>
      <c r="J43" s="32">
        <f t="shared" ref="J43" si="11">J32+J42</f>
        <v>764.88400000000001</v>
      </c>
      <c r="K43" s="32"/>
      <c r="L43" s="32">
        <v>82.26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107" t="s">
        <v>80</v>
      </c>
      <c r="F44" s="108">
        <v>150</v>
      </c>
      <c r="G44" s="108">
        <v>9.8000000000000007</v>
      </c>
      <c r="H44" s="108">
        <v>10.8</v>
      </c>
      <c r="I44" s="108">
        <v>4.8</v>
      </c>
      <c r="J44" s="109">
        <v>156</v>
      </c>
      <c r="K44" s="110" t="s">
        <v>81</v>
      </c>
      <c r="L44" s="32">
        <v>82.26</v>
      </c>
    </row>
    <row r="45" spans="1:12" ht="15" x14ac:dyDescent="0.25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" x14ac:dyDescent="0.25">
      <c r="A46" s="23"/>
      <c r="B46" s="15"/>
      <c r="C46" s="11"/>
      <c r="D46" s="7" t="s">
        <v>22</v>
      </c>
      <c r="E46" s="107" t="s">
        <v>45</v>
      </c>
      <c r="F46" s="108">
        <v>200</v>
      </c>
      <c r="G46" s="108">
        <v>1.6</v>
      </c>
      <c r="H46" s="108">
        <v>1.4</v>
      </c>
      <c r="I46" s="108">
        <v>8.6</v>
      </c>
      <c r="J46" s="109">
        <v>53.5</v>
      </c>
      <c r="K46" s="110" t="s">
        <v>44</v>
      </c>
      <c r="L46" s="41"/>
    </row>
    <row r="47" spans="1:12" ht="15" x14ac:dyDescent="0.25">
      <c r="A47" s="23"/>
      <c r="B47" s="15"/>
      <c r="C47" s="11"/>
      <c r="D47" s="7" t="s">
        <v>23</v>
      </c>
      <c r="E47" s="107" t="s">
        <v>76</v>
      </c>
      <c r="F47" s="108">
        <v>30</v>
      </c>
      <c r="G47" s="108">
        <v>2.97</v>
      </c>
      <c r="H47" s="108">
        <v>0.54</v>
      </c>
      <c r="I47" s="108">
        <v>15.3</v>
      </c>
      <c r="J47" s="109">
        <v>81.45</v>
      </c>
      <c r="K47" s="110" t="s">
        <v>49</v>
      </c>
      <c r="L47" s="41"/>
    </row>
    <row r="48" spans="1:12" ht="15" x14ac:dyDescent="0.25">
      <c r="A48" s="23"/>
      <c r="B48" s="15"/>
      <c r="C48" s="11"/>
      <c r="D48" s="7" t="s">
        <v>24</v>
      </c>
      <c r="E48" s="107" t="s">
        <v>87</v>
      </c>
      <c r="F48" s="108">
        <v>200</v>
      </c>
      <c r="G48" s="108">
        <v>0.4</v>
      </c>
      <c r="H48" s="108">
        <v>0.03</v>
      </c>
      <c r="I48" s="108">
        <v>9.5</v>
      </c>
      <c r="J48" s="109">
        <v>59.3</v>
      </c>
      <c r="K48" s="110" t="s">
        <v>69</v>
      </c>
      <c r="L48" s="41"/>
    </row>
    <row r="49" spans="1:12" ht="15" x14ac:dyDescent="0.25">
      <c r="A49" s="23"/>
      <c r="B49" s="15"/>
      <c r="C49" s="11"/>
      <c r="D49" s="51" t="s">
        <v>50</v>
      </c>
      <c r="E49" s="107" t="s">
        <v>78</v>
      </c>
      <c r="F49" s="41">
        <v>50</v>
      </c>
      <c r="G49" s="108">
        <v>1.417</v>
      </c>
      <c r="H49" s="108">
        <v>3.5840000000000001</v>
      </c>
      <c r="I49" s="108">
        <v>27.167000000000002</v>
      </c>
      <c r="J49" s="109">
        <v>146.667</v>
      </c>
      <c r="K49" s="110" t="s">
        <v>79</v>
      </c>
      <c r="L49" s="41"/>
    </row>
    <row r="50" spans="1:12" ht="15" x14ac:dyDescent="0.25">
      <c r="A50" s="23"/>
      <c r="B50" s="15"/>
      <c r="C50" s="11"/>
      <c r="D50" s="51" t="s">
        <v>43</v>
      </c>
      <c r="E50" s="107" t="s">
        <v>82</v>
      </c>
      <c r="F50" s="108">
        <v>70</v>
      </c>
      <c r="G50" s="108">
        <v>6.58</v>
      </c>
      <c r="H50" s="108">
        <v>5.67</v>
      </c>
      <c r="I50" s="108">
        <v>6.93</v>
      </c>
      <c r="J50" s="109">
        <v>105</v>
      </c>
      <c r="K50" s="110" t="s">
        <v>83</v>
      </c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700</v>
      </c>
      <c r="G51" s="19">
        <f t="shared" ref="G51" si="12">SUM(G44:G50)</f>
        <v>22.767000000000003</v>
      </c>
      <c r="H51" s="19">
        <f t="shared" ref="H51" si="13">SUM(H44:H50)</f>
        <v>22.024000000000001</v>
      </c>
      <c r="I51" s="19">
        <f t="shared" ref="I51" si="14">SUM(I44:I50)</f>
        <v>72.296999999999997</v>
      </c>
      <c r="J51" s="19">
        <f t="shared" ref="J51:L51" si="15">SUM(J44:J50)</f>
        <v>601.91700000000003</v>
      </c>
      <c r="K51" s="25"/>
      <c r="L51" s="19">
        <f t="shared" si="15"/>
        <v>82.26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6">SUM(G52:G60)</f>
        <v>0</v>
      </c>
      <c r="H61" s="19">
        <f t="shared" ref="H61" si="17">SUM(H52:H60)</f>
        <v>0</v>
      </c>
      <c r="I61" s="19">
        <f t="shared" ref="I61" si="18">SUM(I52:I60)</f>
        <v>0</v>
      </c>
      <c r="J61" s="19">
        <f t="shared" ref="J61:L61" si="19">SUM(J52:J60)</f>
        <v>0</v>
      </c>
      <c r="K61" s="25"/>
      <c r="L61" s="19">
        <f t="shared" si="19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04" t="s">
        <v>4</v>
      </c>
      <c r="D62" s="105"/>
      <c r="E62" s="31"/>
      <c r="F62" s="32">
        <f>F51+F61</f>
        <v>700</v>
      </c>
      <c r="G62" s="32">
        <f t="shared" ref="G62" si="20">G51+G61</f>
        <v>22.767000000000003</v>
      </c>
      <c r="H62" s="32">
        <f t="shared" ref="H62" si="21">H51+H61</f>
        <v>22.024000000000001</v>
      </c>
      <c r="I62" s="32">
        <f t="shared" ref="I62" si="22">I51+I61</f>
        <v>72.296999999999997</v>
      </c>
      <c r="J62" s="32">
        <f t="shared" ref="J62:L62" si="23">J51+J61</f>
        <v>601.91700000000003</v>
      </c>
      <c r="K62" s="32"/>
      <c r="L62" s="32">
        <f t="shared" si="23"/>
        <v>82.26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/>
      <c r="F63" s="39"/>
      <c r="G63" s="49"/>
      <c r="H63" s="49"/>
      <c r="I63" s="50"/>
      <c r="J63" s="49"/>
      <c r="K63" s="49"/>
      <c r="L63" s="39">
        <v>82.26</v>
      </c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" x14ac:dyDescent="0.25">
      <c r="A65" s="23"/>
      <c r="B65" s="15"/>
      <c r="C65" s="11"/>
      <c r="D65" s="7" t="s">
        <v>22</v>
      </c>
      <c r="E65" s="107" t="s">
        <v>48</v>
      </c>
      <c r="F65" s="108">
        <v>200</v>
      </c>
      <c r="G65" s="108">
        <v>3.8</v>
      </c>
      <c r="H65" s="108">
        <v>3.5</v>
      </c>
      <c r="I65" s="108">
        <v>11.2</v>
      </c>
      <c r="J65" s="109">
        <v>91.2</v>
      </c>
      <c r="K65" s="110" t="s">
        <v>41</v>
      </c>
      <c r="L65" s="41"/>
    </row>
    <row r="66" spans="1:12" ht="15" x14ac:dyDescent="0.25">
      <c r="A66" s="23"/>
      <c r="B66" s="15"/>
      <c r="C66" s="11"/>
      <c r="D66" s="7" t="s">
        <v>23</v>
      </c>
      <c r="E66" s="107" t="s">
        <v>76</v>
      </c>
      <c r="F66" s="108">
        <v>30</v>
      </c>
      <c r="G66" s="108">
        <v>2.97</v>
      </c>
      <c r="H66" s="108">
        <v>0.54</v>
      </c>
      <c r="I66" s="108">
        <v>15.3</v>
      </c>
      <c r="J66" s="109">
        <v>81.45</v>
      </c>
      <c r="K66" s="110" t="s">
        <v>49</v>
      </c>
      <c r="L66" s="41"/>
    </row>
    <row r="67" spans="1:12" ht="15" x14ac:dyDescent="0.25">
      <c r="A67" s="23"/>
      <c r="B67" s="15"/>
      <c r="C67" s="11"/>
      <c r="D67" s="7" t="s">
        <v>24</v>
      </c>
      <c r="E67" s="107" t="s">
        <v>88</v>
      </c>
      <c r="F67" s="108">
        <v>200</v>
      </c>
      <c r="G67" s="108">
        <v>1.1000000000000001</v>
      </c>
      <c r="H67" s="108">
        <v>0.3</v>
      </c>
      <c r="I67" s="108">
        <v>22.8</v>
      </c>
      <c r="J67" s="109">
        <v>89</v>
      </c>
      <c r="K67" s="110" t="s">
        <v>77</v>
      </c>
      <c r="L67" s="42"/>
    </row>
    <row r="68" spans="1:12" ht="15" x14ac:dyDescent="0.25">
      <c r="A68" s="23"/>
      <c r="B68" s="15"/>
      <c r="C68" s="11"/>
      <c r="D68" s="51" t="s">
        <v>50</v>
      </c>
      <c r="E68" s="107" t="s">
        <v>65</v>
      </c>
      <c r="F68" s="108">
        <v>50</v>
      </c>
      <c r="G68" s="108">
        <v>2.72</v>
      </c>
      <c r="H68" s="108">
        <v>12.58</v>
      </c>
      <c r="I68" s="108">
        <v>16.949000000000002</v>
      </c>
      <c r="J68" s="109">
        <v>192.1</v>
      </c>
      <c r="K68" s="110" t="s">
        <v>66</v>
      </c>
      <c r="L68" s="41"/>
    </row>
    <row r="69" spans="1:12" ht="15" x14ac:dyDescent="0.25">
      <c r="A69" s="23"/>
      <c r="B69" s="15"/>
      <c r="C69" s="11"/>
      <c r="D69" s="6" t="s">
        <v>84</v>
      </c>
      <c r="E69" s="107" t="s">
        <v>85</v>
      </c>
      <c r="F69" s="108">
        <v>40</v>
      </c>
      <c r="G69" s="108">
        <v>2.88</v>
      </c>
      <c r="H69" s="108">
        <v>3.4</v>
      </c>
      <c r="I69" s="108">
        <v>22.2</v>
      </c>
      <c r="J69" s="109">
        <v>130.80000000000001</v>
      </c>
      <c r="K69" s="110" t="s">
        <v>86</v>
      </c>
      <c r="L69" s="41"/>
    </row>
    <row r="70" spans="1:12" ht="15" x14ac:dyDescent="0.25">
      <c r="A70" s="23"/>
      <c r="B70" s="15"/>
      <c r="C70" s="11"/>
      <c r="D70" s="51" t="s">
        <v>43</v>
      </c>
      <c r="E70" s="107" t="s">
        <v>52</v>
      </c>
      <c r="F70" s="108">
        <v>180</v>
      </c>
      <c r="G70" s="108">
        <v>37.92</v>
      </c>
      <c r="H70" s="108">
        <v>11.04</v>
      </c>
      <c r="I70" s="108">
        <v>30.36</v>
      </c>
      <c r="J70" s="109">
        <v>372</v>
      </c>
      <c r="K70" s="110" t="s">
        <v>53</v>
      </c>
      <c r="L70" s="41"/>
    </row>
    <row r="71" spans="1:12" ht="15" x14ac:dyDescent="0.25">
      <c r="A71" s="24"/>
      <c r="B71" s="17"/>
      <c r="C71" s="8"/>
      <c r="D71" s="18" t="s">
        <v>33</v>
      </c>
      <c r="E71" s="9"/>
      <c r="F71" s="19">
        <v>700</v>
      </c>
      <c r="G71" s="19">
        <v>51.39</v>
      </c>
      <c r="H71" s="19">
        <v>31.36</v>
      </c>
      <c r="I71" s="19">
        <v>118.809</v>
      </c>
      <c r="J71" s="19">
        <v>956.55</v>
      </c>
      <c r="K71" s="25"/>
      <c r="L71" s="19">
        <f t="shared" ref="L71" si="24">SUM(L63:L69)</f>
        <v>82.26</v>
      </c>
    </row>
    <row r="72" spans="1:12" ht="15" x14ac:dyDescent="0.25">
      <c r="A72" s="26">
        <f>A63</f>
        <v>1</v>
      </c>
      <c r="B72" s="13">
        <f>B63</f>
        <v>4</v>
      </c>
      <c r="C72" s="10" t="s">
        <v>25</v>
      </c>
      <c r="D72" s="7" t="s">
        <v>26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27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28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29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30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31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7" t="s">
        <v>32</v>
      </c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3"/>
      <c r="B80" s="15"/>
      <c r="C80" s="11"/>
      <c r="D80" s="6"/>
      <c r="E80" s="40"/>
      <c r="F80" s="41"/>
      <c r="G80" s="41"/>
      <c r="H80" s="41"/>
      <c r="I80" s="41"/>
      <c r="J80" s="41"/>
      <c r="K80" s="42"/>
      <c r="L80" s="41"/>
    </row>
    <row r="81" spans="1:12" ht="15" x14ac:dyDescent="0.25">
      <c r="A81" s="24"/>
      <c r="B81" s="17"/>
      <c r="C81" s="8"/>
      <c r="D81" s="18" t="s">
        <v>33</v>
      </c>
      <c r="E81" s="9"/>
      <c r="F81" s="19">
        <f>SUM(F72:F80)</f>
        <v>0</v>
      </c>
      <c r="G81" s="19">
        <f t="shared" ref="G81" si="25">SUM(G72:G80)</f>
        <v>0</v>
      </c>
      <c r="H81" s="19">
        <f t="shared" ref="H81" si="26">SUM(H72:H80)</f>
        <v>0</v>
      </c>
      <c r="I81" s="19">
        <f t="shared" ref="I81" si="27">SUM(I72:I80)</f>
        <v>0</v>
      </c>
      <c r="J81" s="19">
        <f t="shared" ref="J81:L81" si="28">SUM(J72:J80)</f>
        <v>0</v>
      </c>
      <c r="K81" s="25"/>
      <c r="L81" s="19">
        <f t="shared" si="28"/>
        <v>0</v>
      </c>
    </row>
    <row r="82" spans="1:12" ht="15.75" customHeight="1" thickBot="1" x14ac:dyDescent="0.25">
      <c r="A82" s="29">
        <f>A63</f>
        <v>1</v>
      </c>
      <c r="B82" s="30">
        <f>B63</f>
        <v>4</v>
      </c>
      <c r="C82" s="104" t="s">
        <v>4</v>
      </c>
      <c r="D82" s="105"/>
      <c r="E82" s="31"/>
      <c r="F82" s="32">
        <f>F71+F81</f>
        <v>700</v>
      </c>
      <c r="G82" s="32">
        <f t="shared" ref="G82" si="29">G71+G81</f>
        <v>51.39</v>
      </c>
      <c r="H82" s="32">
        <f t="shared" ref="H82" si="30">H71+H81</f>
        <v>31.36</v>
      </c>
      <c r="I82" s="32">
        <f t="shared" ref="I82" si="31">I71+I81</f>
        <v>118.809</v>
      </c>
      <c r="J82" s="32">
        <f t="shared" ref="J82:L82" si="32">J71+J81</f>
        <v>956.55</v>
      </c>
      <c r="K82" s="32"/>
      <c r="L82" s="32">
        <f t="shared" si="32"/>
        <v>82.26</v>
      </c>
    </row>
    <row r="83" spans="1:12" ht="15.75" thickBot="1" x14ac:dyDescent="0.3">
      <c r="A83" s="20">
        <v>1</v>
      </c>
      <c r="B83" s="21">
        <v>5</v>
      </c>
      <c r="C83" s="22" t="s">
        <v>20</v>
      </c>
      <c r="D83" s="5" t="s">
        <v>21</v>
      </c>
      <c r="E83" s="107" t="s">
        <v>54</v>
      </c>
      <c r="F83" s="108">
        <v>200</v>
      </c>
      <c r="G83" s="108">
        <v>7.1</v>
      </c>
      <c r="H83" s="108">
        <v>6.5</v>
      </c>
      <c r="I83" s="108">
        <v>27.7</v>
      </c>
      <c r="J83" s="109">
        <v>197.2</v>
      </c>
      <c r="K83" s="110" t="s">
        <v>55</v>
      </c>
      <c r="L83" s="39"/>
    </row>
    <row r="84" spans="1:12" ht="15" x14ac:dyDescent="0.25">
      <c r="A84" s="23"/>
      <c r="B84" s="15"/>
      <c r="C84" s="11"/>
      <c r="D84" s="49"/>
      <c r="E84" s="49"/>
      <c r="F84" s="41"/>
      <c r="G84" s="49"/>
      <c r="H84" s="49"/>
      <c r="I84" s="50"/>
      <c r="J84" s="49"/>
      <c r="K84" s="51"/>
      <c r="L84" s="41">
        <v>82.26</v>
      </c>
    </row>
    <row r="85" spans="1:12" ht="15" x14ac:dyDescent="0.25">
      <c r="A85" s="23"/>
      <c r="B85" s="15"/>
      <c r="C85" s="11"/>
      <c r="D85" s="7" t="s">
        <v>22</v>
      </c>
      <c r="E85" s="107" t="s">
        <v>46</v>
      </c>
      <c r="F85" s="108">
        <v>200</v>
      </c>
      <c r="G85" s="108">
        <v>4.5999999999999996</v>
      </c>
      <c r="H85" s="108">
        <v>4.4000000000000004</v>
      </c>
      <c r="I85" s="108">
        <v>12.5</v>
      </c>
      <c r="J85" s="109">
        <v>107.2</v>
      </c>
      <c r="K85" s="110" t="s">
        <v>47</v>
      </c>
      <c r="L85" s="41"/>
    </row>
    <row r="86" spans="1:12" ht="15" x14ac:dyDescent="0.25">
      <c r="A86" s="23"/>
      <c r="B86" s="15"/>
      <c r="C86" s="11"/>
      <c r="D86" s="7" t="s">
        <v>23</v>
      </c>
      <c r="E86" s="107" t="s">
        <v>76</v>
      </c>
      <c r="F86" s="108">
        <v>35</v>
      </c>
      <c r="G86" s="108">
        <v>2.97</v>
      </c>
      <c r="H86" s="108">
        <v>0.54</v>
      </c>
      <c r="I86" s="108">
        <v>15.3</v>
      </c>
      <c r="J86" s="109">
        <v>81.45</v>
      </c>
      <c r="K86" s="110" t="s">
        <v>49</v>
      </c>
      <c r="L86" s="41"/>
    </row>
    <row r="87" spans="1:12" ht="15" x14ac:dyDescent="0.25">
      <c r="A87" s="23"/>
      <c r="B87" s="15"/>
      <c r="C87" s="11"/>
      <c r="D87" s="7" t="s">
        <v>24</v>
      </c>
      <c r="E87" s="107" t="s">
        <v>87</v>
      </c>
      <c r="F87" s="41">
        <v>200</v>
      </c>
      <c r="G87" s="108">
        <v>0.4</v>
      </c>
      <c r="H87" s="108">
        <v>0.03</v>
      </c>
      <c r="I87" s="108">
        <v>9.5</v>
      </c>
      <c r="J87" s="109">
        <v>59.3</v>
      </c>
      <c r="K87" s="110" t="s">
        <v>69</v>
      </c>
      <c r="L87" s="41"/>
    </row>
    <row r="88" spans="1:12" ht="15" x14ac:dyDescent="0.25">
      <c r="A88" s="23"/>
      <c r="B88" s="15"/>
      <c r="C88" s="11"/>
      <c r="D88" s="51" t="s">
        <v>51</v>
      </c>
      <c r="E88" s="107" t="s">
        <v>74</v>
      </c>
      <c r="F88" s="108">
        <v>40</v>
      </c>
      <c r="G88" s="108">
        <v>3.5</v>
      </c>
      <c r="H88" s="108">
        <v>0.5</v>
      </c>
      <c r="I88" s="108">
        <v>21</v>
      </c>
      <c r="J88" s="109">
        <v>106.5</v>
      </c>
      <c r="K88" s="110" t="s">
        <v>75</v>
      </c>
      <c r="L88" s="41"/>
    </row>
    <row r="89" spans="1:12" ht="15" x14ac:dyDescent="0.25">
      <c r="A89" s="23"/>
      <c r="B89" s="15"/>
      <c r="C89" s="11"/>
      <c r="D89" s="51" t="s">
        <v>43</v>
      </c>
      <c r="E89" s="107" t="s">
        <v>72</v>
      </c>
      <c r="F89" s="108">
        <v>25</v>
      </c>
      <c r="G89" s="108">
        <v>5.8339999999999996</v>
      </c>
      <c r="H89" s="108">
        <v>7.5</v>
      </c>
      <c r="I89" s="108">
        <v>0</v>
      </c>
      <c r="J89" s="109">
        <v>90.834000000000003</v>
      </c>
      <c r="K89" s="110" t="s">
        <v>73</v>
      </c>
      <c r="L89" s="41"/>
    </row>
    <row r="90" spans="1:12" ht="15" x14ac:dyDescent="0.25">
      <c r="A90" s="24"/>
      <c r="B90" s="17"/>
      <c r="C90" s="8"/>
      <c r="D90" s="18" t="s">
        <v>33</v>
      </c>
      <c r="E90" s="9"/>
      <c r="F90" s="19">
        <f>SUM(F83:F89)</f>
        <v>700</v>
      </c>
      <c r="G90" s="19">
        <f t="shared" ref="G90" si="33">SUM(G83:G89)</f>
        <v>24.404</v>
      </c>
      <c r="H90" s="19">
        <f t="shared" ref="H90" si="34">SUM(H83:H89)</f>
        <v>19.47</v>
      </c>
      <c r="I90" s="19">
        <f t="shared" ref="I90" si="35">SUM(I83:I89)</f>
        <v>86</v>
      </c>
      <c r="J90" s="19">
        <f t="shared" ref="J90:L90" si="36">SUM(J83:J89)</f>
        <v>642.48399999999992</v>
      </c>
      <c r="K90" s="25"/>
      <c r="L90" s="19">
        <f t="shared" si="36"/>
        <v>82.26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27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28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29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30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31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7" t="s">
        <v>32</v>
      </c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3"/>
      <c r="B99" s="15"/>
      <c r="C99" s="11"/>
      <c r="D99" s="6"/>
      <c r="E99" s="40"/>
      <c r="F99" s="41"/>
      <c r="G99" s="41"/>
      <c r="H99" s="41"/>
      <c r="I99" s="41"/>
      <c r="J99" s="41"/>
      <c r="K99" s="42"/>
      <c r="L99" s="41"/>
    </row>
    <row r="100" spans="1:12" ht="15" x14ac:dyDescent="0.25">
      <c r="A100" s="24"/>
      <c r="B100" s="17"/>
      <c r="C100" s="8"/>
      <c r="D100" s="18" t="s">
        <v>33</v>
      </c>
      <c r="E100" s="9"/>
      <c r="F100" s="19">
        <f>SUM(F91:F99)</f>
        <v>0</v>
      </c>
      <c r="G100" s="19">
        <f t="shared" ref="G100" si="37">SUM(G91:G99)</f>
        <v>0</v>
      </c>
      <c r="H100" s="19">
        <f t="shared" ref="H100" si="38">SUM(H91:H99)</f>
        <v>0</v>
      </c>
      <c r="I100" s="19">
        <f t="shared" ref="I100" si="39">SUM(I91:I99)</f>
        <v>0</v>
      </c>
      <c r="J100" s="19">
        <f t="shared" ref="J100:L100" si="40">SUM(J91:J99)</f>
        <v>0</v>
      </c>
      <c r="K100" s="25"/>
      <c r="L100" s="19">
        <f t="shared" si="40"/>
        <v>0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104" t="s">
        <v>4</v>
      </c>
      <c r="D101" s="105"/>
      <c r="E101" s="31"/>
      <c r="F101" s="32">
        <f>F90+F100</f>
        <v>700</v>
      </c>
      <c r="G101" s="32">
        <f t="shared" ref="G101" si="41">G90+G100</f>
        <v>24.404</v>
      </c>
      <c r="H101" s="32">
        <f t="shared" ref="H101" si="42">H90+H100</f>
        <v>19.47</v>
      </c>
      <c r="I101" s="32">
        <f t="shared" ref="I101" si="43">I90+I100</f>
        <v>86</v>
      </c>
      <c r="J101" s="32">
        <f t="shared" ref="J101:L101" si="44">J90+J100</f>
        <v>642.48399999999992</v>
      </c>
      <c r="K101" s="32"/>
      <c r="L101" s="32">
        <f t="shared" si="44"/>
        <v>82.26</v>
      </c>
    </row>
    <row r="102" spans="1:12" ht="15" x14ac:dyDescent="0.25">
      <c r="A102" s="20">
        <v>2</v>
      </c>
      <c r="B102" s="21">
        <v>1</v>
      </c>
      <c r="C102" s="22" t="s">
        <v>20</v>
      </c>
      <c r="D102" s="5" t="s">
        <v>21</v>
      </c>
      <c r="E102" s="107" t="s">
        <v>89</v>
      </c>
      <c r="F102" s="108">
        <v>200</v>
      </c>
      <c r="G102" s="108">
        <v>26.571999999999999</v>
      </c>
      <c r="H102" s="108">
        <v>29.143000000000001</v>
      </c>
      <c r="I102" s="108">
        <v>4.2859999999999996</v>
      </c>
      <c r="J102" s="109">
        <v>385.71499999999997</v>
      </c>
      <c r="K102" s="110" t="s">
        <v>90</v>
      </c>
      <c r="L102" s="39">
        <v>82.26</v>
      </c>
    </row>
    <row r="103" spans="1:12" ht="15" x14ac:dyDescent="0.25">
      <c r="A103" s="23"/>
      <c r="B103" s="15"/>
      <c r="C103" s="11"/>
      <c r="D103" s="6"/>
      <c r="E103" s="40"/>
      <c r="F103" s="41"/>
      <c r="G103" s="41"/>
      <c r="H103" s="41"/>
      <c r="I103" s="41"/>
      <c r="J103" s="41"/>
      <c r="K103" s="42"/>
      <c r="L103" s="41"/>
    </row>
    <row r="104" spans="1:12" ht="15" x14ac:dyDescent="0.25">
      <c r="A104" s="23"/>
      <c r="B104" s="15"/>
      <c r="C104" s="11"/>
      <c r="D104" s="7" t="s">
        <v>22</v>
      </c>
      <c r="E104" s="107" t="s">
        <v>48</v>
      </c>
      <c r="F104" s="108">
        <v>200</v>
      </c>
      <c r="G104" s="108">
        <v>3.8</v>
      </c>
      <c r="H104" s="108">
        <v>3.5</v>
      </c>
      <c r="I104" s="108">
        <v>11.2</v>
      </c>
      <c r="J104" s="109">
        <v>91.2</v>
      </c>
      <c r="K104" s="110" t="s">
        <v>41</v>
      </c>
      <c r="L104" s="41"/>
    </row>
    <row r="105" spans="1:12" ht="15" x14ac:dyDescent="0.25">
      <c r="A105" s="23"/>
      <c r="B105" s="15"/>
      <c r="C105" s="11"/>
      <c r="D105" s="7" t="s">
        <v>23</v>
      </c>
      <c r="E105" s="107" t="s">
        <v>76</v>
      </c>
      <c r="F105" s="108">
        <v>50</v>
      </c>
      <c r="G105" s="108">
        <v>2.97</v>
      </c>
      <c r="H105" s="108">
        <v>0.54</v>
      </c>
      <c r="I105" s="108">
        <v>15.3</v>
      </c>
      <c r="J105" s="109">
        <v>81.45</v>
      </c>
      <c r="K105" s="110" t="s">
        <v>49</v>
      </c>
      <c r="L105" s="41"/>
    </row>
    <row r="106" spans="1:12" ht="15" x14ac:dyDescent="0.25">
      <c r="A106" s="23"/>
      <c r="B106" s="15"/>
      <c r="C106" s="11"/>
      <c r="D106" s="7" t="s">
        <v>24</v>
      </c>
      <c r="E106" s="107" t="s">
        <v>87</v>
      </c>
      <c r="F106" s="41">
        <v>200</v>
      </c>
      <c r="G106" s="108">
        <v>0.4</v>
      </c>
      <c r="H106" s="108">
        <v>0.03</v>
      </c>
      <c r="I106" s="108">
        <v>9.5</v>
      </c>
      <c r="J106" s="109">
        <v>59.3</v>
      </c>
      <c r="K106" s="110" t="s">
        <v>69</v>
      </c>
      <c r="L106" s="41"/>
    </row>
    <row r="107" spans="1:12" ht="15" x14ac:dyDescent="0.25">
      <c r="A107" s="23"/>
      <c r="B107" s="15"/>
      <c r="C107" s="11"/>
      <c r="D107" s="51" t="s">
        <v>50</v>
      </c>
      <c r="E107" s="107" t="s">
        <v>65</v>
      </c>
      <c r="F107" s="108">
        <v>50</v>
      </c>
      <c r="G107" s="108">
        <v>2.72</v>
      </c>
      <c r="H107" s="108">
        <v>12.58</v>
      </c>
      <c r="I107" s="108">
        <v>16.949000000000002</v>
      </c>
      <c r="J107" s="109">
        <v>192.1</v>
      </c>
      <c r="K107" s="110" t="s">
        <v>66</v>
      </c>
      <c r="L107" s="41"/>
    </row>
    <row r="108" spans="1:12" ht="15" x14ac:dyDescent="0.25">
      <c r="A108" s="23"/>
      <c r="B108" s="15"/>
      <c r="C108" s="11"/>
      <c r="D108" s="6"/>
      <c r="E108" s="40"/>
      <c r="F108" s="41"/>
      <c r="G108" s="51"/>
      <c r="H108" s="51"/>
      <c r="I108" s="52"/>
      <c r="J108" s="51"/>
      <c r="K108" s="42"/>
      <c r="L108" s="41"/>
    </row>
    <row r="109" spans="1:12" ht="15" x14ac:dyDescent="0.25">
      <c r="A109" s="24"/>
      <c r="B109" s="17"/>
      <c r="C109" s="8"/>
      <c r="D109" s="18" t="s">
        <v>33</v>
      </c>
      <c r="E109" s="9"/>
      <c r="F109" s="19">
        <f>SUM(F102:F108)</f>
        <v>700</v>
      </c>
      <c r="G109" s="19">
        <v>36.462000000000003</v>
      </c>
      <c r="H109" s="19">
        <f t="shared" ref="H109:J109" si="45">SUM(H102:H108)</f>
        <v>45.792999999999999</v>
      </c>
      <c r="I109" s="19">
        <f t="shared" si="45"/>
        <v>57.234999999999999</v>
      </c>
      <c r="J109" s="19">
        <f t="shared" si="45"/>
        <v>809.76499999999999</v>
      </c>
      <c r="K109" s="25"/>
      <c r="L109" s="19">
        <f t="shared" ref="L109" si="46">SUM(L102:L108)</f>
        <v>82.26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27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28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29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30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31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7" t="s">
        <v>32</v>
      </c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3"/>
      <c r="B118" s="15"/>
      <c r="C118" s="11"/>
      <c r="D118" s="6"/>
      <c r="E118" s="40"/>
      <c r="F118" s="41"/>
      <c r="G118" s="41"/>
      <c r="H118" s="41"/>
      <c r="I118" s="41"/>
      <c r="J118" s="41"/>
      <c r="K118" s="42"/>
      <c r="L118" s="41"/>
    </row>
    <row r="119" spans="1:12" ht="15" x14ac:dyDescent="0.25">
      <c r="A119" s="24"/>
      <c r="B119" s="17"/>
      <c r="C119" s="8"/>
      <c r="D119" s="18" t="s">
        <v>33</v>
      </c>
      <c r="E119" s="9"/>
      <c r="F119" s="19">
        <f>SUM(F110:F118)</f>
        <v>0</v>
      </c>
      <c r="G119" s="19">
        <f t="shared" ref="G119:J119" si="47">SUM(G110:G118)</f>
        <v>0</v>
      </c>
      <c r="H119" s="19">
        <f t="shared" si="47"/>
        <v>0</v>
      </c>
      <c r="I119" s="19">
        <f t="shared" si="47"/>
        <v>0</v>
      </c>
      <c r="J119" s="19">
        <f t="shared" si="47"/>
        <v>0</v>
      </c>
      <c r="K119" s="25"/>
      <c r="L119" s="19">
        <f t="shared" ref="L119" si="48">SUM(L110:L118)</f>
        <v>0</v>
      </c>
    </row>
    <row r="120" spans="1:12" ht="15.75" thickBot="1" x14ac:dyDescent="0.25">
      <c r="A120" s="29">
        <f>A102</f>
        <v>2</v>
      </c>
      <c r="B120" s="30">
        <f>B102</f>
        <v>1</v>
      </c>
      <c r="C120" s="104" t="s">
        <v>4</v>
      </c>
      <c r="D120" s="105"/>
      <c r="E120" s="31"/>
      <c r="F120" s="32">
        <f>F109+F119</f>
        <v>700</v>
      </c>
      <c r="G120" s="32">
        <f t="shared" ref="G120" si="49">G109+G119</f>
        <v>36.462000000000003</v>
      </c>
      <c r="H120" s="32">
        <f t="shared" ref="H120" si="50">H109+H119</f>
        <v>45.792999999999999</v>
      </c>
      <c r="I120" s="32">
        <f t="shared" ref="I120" si="51">I109+I119</f>
        <v>57.234999999999999</v>
      </c>
      <c r="J120" s="32">
        <f t="shared" ref="J120:L120" si="52">J109+J119</f>
        <v>809.76499999999999</v>
      </c>
      <c r="K120" s="32"/>
      <c r="L120" s="32">
        <f t="shared" si="52"/>
        <v>82.26</v>
      </c>
    </row>
    <row r="121" spans="1:12" ht="15" x14ac:dyDescent="0.25">
      <c r="A121" s="14">
        <v>2</v>
      </c>
      <c r="B121" s="15">
        <v>2</v>
      </c>
      <c r="C121" s="22" t="s">
        <v>20</v>
      </c>
      <c r="D121" s="5" t="s">
        <v>21</v>
      </c>
      <c r="E121" s="107" t="s">
        <v>56</v>
      </c>
      <c r="F121" s="108">
        <v>200</v>
      </c>
      <c r="G121" s="108">
        <v>5.8</v>
      </c>
      <c r="H121" s="108">
        <v>6.9</v>
      </c>
      <c r="I121" s="108">
        <v>34.299999999999997</v>
      </c>
      <c r="J121" s="109">
        <v>222.3</v>
      </c>
      <c r="K121" s="110" t="s">
        <v>57</v>
      </c>
      <c r="L121" s="39">
        <v>82.26</v>
      </c>
    </row>
    <row r="122" spans="1:12" ht="15" x14ac:dyDescent="0.25">
      <c r="A122" s="14"/>
      <c r="B122" s="15"/>
      <c r="C122" s="11"/>
      <c r="D122" s="6"/>
      <c r="E122" s="40"/>
      <c r="F122" s="41"/>
      <c r="G122" s="41"/>
      <c r="H122" s="41"/>
      <c r="I122" s="41"/>
      <c r="J122" s="41"/>
      <c r="K122" s="42"/>
      <c r="L122" s="41"/>
    </row>
    <row r="123" spans="1:12" ht="15" x14ac:dyDescent="0.25">
      <c r="A123" s="14"/>
      <c r="B123" s="15"/>
      <c r="C123" s="11"/>
      <c r="D123" s="7" t="s">
        <v>22</v>
      </c>
      <c r="E123" s="107" t="s">
        <v>45</v>
      </c>
      <c r="F123" s="108">
        <v>200</v>
      </c>
      <c r="G123" s="108">
        <v>1.6</v>
      </c>
      <c r="H123" s="108">
        <v>1.4</v>
      </c>
      <c r="I123" s="108">
        <v>8.6</v>
      </c>
      <c r="J123" s="109">
        <v>53.5</v>
      </c>
      <c r="K123" s="110" t="s">
        <v>44</v>
      </c>
      <c r="L123" s="41"/>
    </row>
    <row r="124" spans="1:12" ht="15" x14ac:dyDescent="0.25">
      <c r="A124" s="14"/>
      <c r="B124" s="15"/>
      <c r="C124" s="11"/>
      <c r="D124" s="7" t="s">
        <v>23</v>
      </c>
      <c r="E124" s="107" t="s">
        <v>76</v>
      </c>
      <c r="F124" s="108">
        <v>50</v>
      </c>
      <c r="G124" s="108">
        <v>2.97</v>
      </c>
      <c r="H124" s="108">
        <v>0.54</v>
      </c>
      <c r="I124" s="108">
        <v>15.3</v>
      </c>
      <c r="J124" s="109">
        <v>81.45</v>
      </c>
      <c r="K124" s="110" t="s">
        <v>49</v>
      </c>
      <c r="L124" s="41"/>
    </row>
    <row r="125" spans="1:12" ht="15" x14ac:dyDescent="0.25">
      <c r="A125" s="14"/>
      <c r="B125" s="15"/>
      <c r="C125" s="11"/>
      <c r="D125" s="7" t="s">
        <v>24</v>
      </c>
      <c r="E125" s="107" t="s">
        <v>88</v>
      </c>
      <c r="F125" s="108">
        <v>200</v>
      </c>
      <c r="G125" s="108">
        <v>1.1000000000000001</v>
      </c>
      <c r="H125" s="108">
        <v>0.3</v>
      </c>
      <c r="I125" s="108">
        <v>22.8</v>
      </c>
      <c r="J125" s="109">
        <v>89</v>
      </c>
      <c r="K125" s="110" t="s">
        <v>77</v>
      </c>
      <c r="L125" s="42"/>
    </row>
    <row r="126" spans="1:12" ht="15" x14ac:dyDescent="0.25">
      <c r="A126" s="14"/>
      <c r="B126" s="15"/>
      <c r="C126" s="11"/>
      <c r="D126" s="6" t="s">
        <v>50</v>
      </c>
      <c r="E126" s="107" t="s">
        <v>78</v>
      </c>
      <c r="F126" s="108">
        <v>50</v>
      </c>
      <c r="G126" s="108">
        <v>1.417</v>
      </c>
      <c r="H126" s="108">
        <v>3.5840000000000001</v>
      </c>
      <c r="I126" s="108">
        <v>27.167000000000002</v>
      </c>
      <c r="J126" s="109">
        <v>146.667</v>
      </c>
      <c r="K126" s="110" t="s">
        <v>79</v>
      </c>
      <c r="L126" s="41"/>
    </row>
    <row r="127" spans="1:12" ht="15" x14ac:dyDescent="0.25">
      <c r="A127" s="14"/>
      <c r="B127" s="15"/>
      <c r="C127" s="11"/>
      <c r="D127" s="6"/>
      <c r="E127" s="40"/>
      <c r="F127" s="41"/>
      <c r="G127" s="41"/>
      <c r="H127" s="41"/>
      <c r="I127" s="41"/>
      <c r="J127" s="41"/>
      <c r="K127" s="42"/>
      <c r="L127" s="41"/>
    </row>
    <row r="128" spans="1:12" ht="15" x14ac:dyDescent="0.25">
      <c r="A128" s="16"/>
      <c r="B128" s="17"/>
      <c r="C128" s="8"/>
      <c r="D128" s="18" t="s">
        <v>33</v>
      </c>
      <c r="E128" s="9"/>
      <c r="F128" s="19">
        <f>SUM(F121:F127)</f>
        <v>700</v>
      </c>
      <c r="G128" s="19">
        <f t="shared" ref="G128:J128" si="53">SUM(G121:G127)</f>
        <v>12.887</v>
      </c>
      <c r="H128" s="19">
        <f t="shared" si="53"/>
        <v>12.724</v>
      </c>
      <c r="I128" s="19">
        <f t="shared" si="53"/>
        <v>108.167</v>
      </c>
      <c r="J128" s="19">
        <f t="shared" si="53"/>
        <v>592.91700000000003</v>
      </c>
      <c r="K128" s="25"/>
      <c r="L128" s="19">
        <f t="shared" ref="L128" si="54">SUM(L121:L127)</f>
        <v>82.26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27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28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29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30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31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7" t="s">
        <v>32</v>
      </c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4"/>
      <c r="B137" s="15"/>
      <c r="C137" s="11"/>
      <c r="D137" s="6"/>
      <c r="E137" s="40"/>
      <c r="F137" s="41"/>
      <c r="G137" s="41"/>
      <c r="H137" s="41"/>
      <c r="I137" s="41"/>
      <c r="J137" s="41"/>
      <c r="K137" s="42"/>
      <c r="L137" s="41"/>
    </row>
    <row r="138" spans="1:12" ht="15" x14ac:dyDescent="0.25">
      <c r="A138" s="16"/>
      <c r="B138" s="17"/>
      <c r="C138" s="8"/>
      <c r="D138" s="18" t="s">
        <v>33</v>
      </c>
      <c r="E138" s="9"/>
      <c r="F138" s="19">
        <f>SUM(F129:F137)</f>
        <v>0</v>
      </c>
      <c r="G138" s="19">
        <f t="shared" ref="G138:J138" si="55">SUM(G129:G137)</f>
        <v>0</v>
      </c>
      <c r="H138" s="19">
        <f t="shared" si="55"/>
        <v>0</v>
      </c>
      <c r="I138" s="19">
        <f t="shared" si="55"/>
        <v>0</v>
      </c>
      <c r="J138" s="19">
        <f t="shared" si="55"/>
        <v>0</v>
      </c>
      <c r="K138" s="25"/>
      <c r="L138" s="19">
        <f t="shared" ref="L138" si="56">SUM(L129:L137)</f>
        <v>0</v>
      </c>
    </row>
    <row r="139" spans="1:12" ht="15.75" thickBot="1" x14ac:dyDescent="0.25">
      <c r="A139" s="33">
        <f>A121</f>
        <v>2</v>
      </c>
      <c r="B139" s="33">
        <f>B121</f>
        <v>2</v>
      </c>
      <c r="C139" s="104" t="s">
        <v>4</v>
      </c>
      <c r="D139" s="105"/>
      <c r="E139" s="31"/>
      <c r="F139" s="32">
        <f>F128+F138</f>
        <v>700</v>
      </c>
      <c r="G139" s="32">
        <f t="shared" ref="G139" si="57">G128+G138</f>
        <v>12.887</v>
      </c>
      <c r="H139" s="32">
        <f t="shared" ref="H139" si="58">H128+H138</f>
        <v>12.724</v>
      </c>
      <c r="I139" s="32">
        <f t="shared" ref="I139" si="59">I128+I138</f>
        <v>108.167</v>
      </c>
      <c r="J139" s="32">
        <f t="shared" ref="J139:L139" si="60">J128+J138</f>
        <v>592.91700000000003</v>
      </c>
      <c r="K139" s="32"/>
      <c r="L139" s="32">
        <f t="shared" si="60"/>
        <v>82.26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21</v>
      </c>
      <c r="E140" s="107" t="s">
        <v>58</v>
      </c>
      <c r="F140" s="108">
        <v>200</v>
      </c>
      <c r="G140" s="108">
        <v>7.2480000000000002</v>
      </c>
      <c r="H140" s="108">
        <v>9.3059999999999992</v>
      </c>
      <c r="I140" s="108">
        <v>34.070999999999998</v>
      </c>
      <c r="J140" s="109">
        <v>249.059</v>
      </c>
      <c r="K140" s="110" t="s">
        <v>59</v>
      </c>
      <c r="L140" s="39">
        <v>82.26</v>
      </c>
    </row>
    <row r="141" spans="1:12" ht="15" x14ac:dyDescent="0.25">
      <c r="A141" s="23"/>
      <c r="B141" s="15"/>
      <c r="C141" s="11"/>
      <c r="D141" s="7" t="s">
        <v>23</v>
      </c>
      <c r="E141" s="107" t="s">
        <v>74</v>
      </c>
      <c r="F141" s="108">
        <v>40</v>
      </c>
      <c r="G141" s="108">
        <v>3.5</v>
      </c>
      <c r="H141" s="108">
        <v>0.5</v>
      </c>
      <c r="I141" s="108">
        <v>21</v>
      </c>
      <c r="J141" s="109">
        <v>106.5</v>
      </c>
      <c r="K141" s="110" t="s">
        <v>75</v>
      </c>
      <c r="L141" s="41"/>
    </row>
    <row r="142" spans="1:12" ht="15" x14ac:dyDescent="0.25">
      <c r="A142" s="23"/>
      <c r="B142" s="15"/>
      <c r="C142" s="11"/>
      <c r="D142" s="7" t="s">
        <v>22</v>
      </c>
      <c r="E142" s="107" t="s">
        <v>48</v>
      </c>
      <c r="F142" s="108">
        <v>200</v>
      </c>
      <c r="G142" s="108">
        <v>3.8</v>
      </c>
      <c r="H142" s="108">
        <v>3.5</v>
      </c>
      <c r="I142" s="108">
        <v>11.2</v>
      </c>
      <c r="J142" s="109">
        <v>91.2</v>
      </c>
      <c r="K142" s="110" t="s">
        <v>41</v>
      </c>
      <c r="L142" s="41"/>
    </row>
    <row r="143" spans="1:12" ht="15.75" customHeight="1" x14ac:dyDescent="0.25">
      <c r="A143" s="23"/>
      <c r="B143" s="15"/>
      <c r="C143" s="11"/>
      <c r="D143" s="7" t="s">
        <v>23</v>
      </c>
      <c r="E143" s="107" t="s">
        <v>76</v>
      </c>
      <c r="F143" s="108">
        <v>35</v>
      </c>
      <c r="G143" s="108">
        <v>2.97</v>
      </c>
      <c r="H143" s="108">
        <v>0.54</v>
      </c>
      <c r="I143" s="108">
        <v>15.3</v>
      </c>
      <c r="J143" s="109">
        <v>81.45</v>
      </c>
      <c r="K143" s="110" t="s">
        <v>49</v>
      </c>
      <c r="L143" s="41"/>
    </row>
    <row r="144" spans="1:12" ht="15" x14ac:dyDescent="0.25">
      <c r="A144" s="23"/>
      <c r="B144" s="15"/>
      <c r="C144" s="11"/>
      <c r="D144" s="7" t="s">
        <v>24</v>
      </c>
      <c r="E144" s="107" t="s">
        <v>87</v>
      </c>
      <c r="F144" s="108">
        <v>200</v>
      </c>
      <c r="G144" s="108">
        <v>0.4</v>
      </c>
      <c r="H144" s="108">
        <v>0.03</v>
      </c>
      <c r="I144" s="108">
        <v>9.5</v>
      </c>
      <c r="J144" s="109">
        <v>59.3</v>
      </c>
      <c r="K144" s="110" t="s">
        <v>69</v>
      </c>
      <c r="L144" s="41"/>
    </row>
    <row r="145" spans="1:12" ht="15" x14ac:dyDescent="0.25">
      <c r="A145" s="23"/>
      <c r="B145" s="15"/>
      <c r="C145" s="11"/>
      <c r="D145" s="6" t="s">
        <v>43</v>
      </c>
      <c r="E145" s="107" t="s">
        <v>72</v>
      </c>
      <c r="F145" s="108">
        <v>25</v>
      </c>
      <c r="G145" s="108">
        <v>5.8339999999999996</v>
      </c>
      <c r="H145" s="108">
        <v>7.5</v>
      </c>
      <c r="I145" s="108">
        <v>0</v>
      </c>
      <c r="J145" s="109">
        <v>90.834000000000003</v>
      </c>
      <c r="K145" s="110" t="s">
        <v>73</v>
      </c>
      <c r="L145" s="41"/>
    </row>
    <row r="146" spans="1:12" ht="15" x14ac:dyDescent="0.25">
      <c r="A146" s="23"/>
      <c r="B146" s="15"/>
      <c r="C146" s="11"/>
      <c r="D146" s="6"/>
      <c r="E146" s="40"/>
      <c r="F146" s="41"/>
      <c r="G146" s="41"/>
      <c r="H146" s="41"/>
      <c r="I146" s="41"/>
      <c r="J146" s="41"/>
      <c r="K146" s="42"/>
      <c r="L146" s="41"/>
    </row>
    <row r="147" spans="1:12" ht="15" x14ac:dyDescent="0.25">
      <c r="A147" s="24"/>
      <c r="B147" s="17"/>
      <c r="C147" s="8"/>
      <c r="D147" s="18" t="s">
        <v>33</v>
      </c>
      <c r="E147" s="9"/>
      <c r="F147" s="19">
        <f>SUM(F140:F146)</f>
        <v>700</v>
      </c>
      <c r="G147" s="19">
        <f t="shared" ref="G147:J147" si="61">SUM(G140:G146)</f>
        <v>23.751999999999999</v>
      </c>
      <c r="H147" s="19">
        <f t="shared" si="61"/>
        <v>21.375999999999998</v>
      </c>
      <c r="I147" s="19">
        <f t="shared" si="61"/>
        <v>91.070999999999998</v>
      </c>
      <c r="J147" s="19">
        <f t="shared" si="61"/>
        <v>678.34299999999985</v>
      </c>
      <c r="K147" s="25"/>
      <c r="L147" s="19">
        <f t="shared" ref="L147" si="62">SUM(L140:L146)</f>
        <v>82.26</v>
      </c>
    </row>
    <row r="148" spans="1:12" ht="15" x14ac:dyDescent="0.25">
      <c r="A148" s="26">
        <f>A140</f>
        <v>2</v>
      </c>
      <c r="B148" s="13">
        <f>B140</f>
        <v>3</v>
      </c>
      <c r="C148" s="10" t="s">
        <v>25</v>
      </c>
      <c r="D148" s="7" t="s">
        <v>26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27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28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29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30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31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7" t="s">
        <v>32</v>
      </c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3"/>
      <c r="B156" s="15"/>
      <c r="C156" s="11"/>
      <c r="D156" s="6"/>
      <c r="E156" s="40"/>
      <c r="F156" s="41"/>
      <c r="G156" s="41"/>
      <c r="H156" s="41"/>
      <c r="I156" s="41"/>
      <c r="J156" s="41"/>
      <c r="K156" s="42"/>
      <c r="L156" s="41"/>
    </row>
    <row r="157" spans="1:12" ht="15" x14ac:dyDescent="0.25">
      <c r="A157" s="24"/>
      <c r="B157" s="17"/>
      <c r="C157" s="8"/>
      <c r="D157" s="18" t="s">
        <v>33</v>
      </c>
      <c r="E157" s="9"/>
      <c r="F157" s="19">
        <f>SUM(F148:F156)</f>
        <v>0</v>
      </c>
      <c r="G157" s="19">
        <f t="shared" ref="G157:J157" si="63">SUM(G148:G156)</f>
        <v>0</v>
      </c>
      <c r="H157" s="19">
        <f t="shared" si="63"/>
        <v>0</v>
      </c>
      <c r="I157" s="19">
        <f t="shared" si="63"/>
        <v>0</v>
      </c>
      <c r="J157" s="19">
        <f t="shared" si="63"/>
        <v>0</v>
      </c>
      <c r="K157" s="25"/>
      <c r="L157" s="19">
        <f t="shared" ref="L157" si="64">SUM(L148:L156)</f>
        <v>0</v>
      </c>
    </row>
    <row r="158" spans="1:12" ht="15.75" thickBot="1" x14ac:dyDescent="0.25">
      <c r="A158" s="29">
        <f>A140</f>
        <v>2</v>
      </c>
      <c r="B158" s="30">
        <f>B140</f>
        <v>3</v>
      </c>
      <c r="C158" s="104" t="s">
        <v>4</v>
      </c>
      <c r="D158" s="105"/>
      <c r="E158" s="31"/>
      <c r="F158" s="32">
        <f>F147+F157</f>
        <v>700</v>
      </c>
      <c r="G158" s="32">
        <f t="shared" ref="G158" si="65">G147+G157</f>
        <v>23.751999999999999</v>
      </c>
      <c r="H158" s="32">
        <f t="shared" ref="H158" si="66">H147+H157</f>
        <v>21.375999999999998</v>
      </c>
      <c r="I158" s="32">
        <f t="shared" ref="I158" si="67">I147+I157</f>
        <v>91.070999999999998</v>
      </c>
      <c r="J158" s="32">
        <f t="shared" ref="J158:L158" si="68">J147+J157</f>
        <v>678.34299999999985</v>
      </c>
      <c r="K158" s="32"/>
      <c r="L158" s="32">
        <f t="shared" si="68"/>
        <v>82.26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21</v>
      </c>
      <c r="E159" s="107" t="s">
        <v>91</v>
      </c>
      <c r="F159" s="108">
        <v>200</v>
      </c>
      <c r="G159" s="108">
        <v>6.46</v>
      </c>
      <c r="H159" s="108">
        <v>8.1199999999999992</v>
      </c>
      <c r="I159" s="108">
        <v>25.64</v>
      </c>
      <c r="J159" s="109">
        <v>201.6</v>
      </c>
      <c r="K159" s="110" t="s">
        <v>92</v>
      </c>
      <c r="L159" s="39">
        <v>82.26</v>
      </c>
    </row>
    <row r="160" spans="1:12" ht="15" x14ac:dyDescent="0.25">
      <c r="A160" s="23"/>
      <c r="B160" s="15"/>
      <c r="C160" s="11"/>
      <c r="D160" s="6"/>
      <c r="E160" s="40"/>
      <c r="F160" s="41"/>
      <c r="G160" s="41"/>
      <c r="H160" s="41"/>
      <c r="I160" s="41"/>
      <c r="J160" s="41"/>
      <c r="K160" s="42"/>
      <c r="L160" s="41"/>
    </row>
    <row r="161" spans="1:12" ht="15" x14ac:dyDescent="0.25">
      <c r="A161" s="23"/>
      <c r="B161" s="15"/>
      <c r="C161" s="11"/>
      <c r="D161" s="7" t="s">
        <v>22</v>
      </c>
      <c r="E161" s="107" t="s">
        <v>46</v>
      </c>
      <c r="F161" s="108">
        <v>200</v>
      </c>
      <c r="G161" s="108">
        <v>4.5999999999999996</v>
      </c>
      <c r="H161" s="108">
        <v>4.4000000000000004</v>
      </c>
      <c r="I161" s="108">
        <v>12.5</v>
      </c>
      <c r="J161" s="109">
        <v>107.2</v>
      </c>
      <c r="K161" s="110" t="s">
        <v>47</v>
      </c>
      <c r="L161" s="41"/>
    </row>
    <row r="162" spans="1:12" ht="15" x14ac:dyDescent="0.25">
      <c r="A162" s="23"/>
      <c r="B162" s="15"/>
      <c r="C162" s="11"/>
      <c r="D162" s="7" t="s">
        <v>23</v>
      </c>
      <c r="E162" s="107" t="s">
        <v>76</v>
      </c>
      <c r="F162" s="108">
        <v>50</v>
      </c>
      <c r="G162" s="108">
        <v>2.97</v>
      </c>
      <c r="H162" s="108">
        <v>0.54</v>
      </c>
      <c r="I162" s="108">
        <v>15.3</v>
      </c>
      <c r="J162" s="109">
        <v>81.45</v>
      </c>
      <c r="K162" s="110" t="s">
        <v>49</v>
      </c>
      <c r="L162" s="41"/>
    </row>
    <row r="163" spans="1:12" ht="15" x14ac:dyDescent="0.25">
      <c r="A163" s="23"/>
      <c r="B163" s="15"/>
      <c r="C163" s="11"/>
      <c r="D163" s="7" t="s">
        <v>24</v>
      </c>
      <c r="E163" s="107" t="s">
        <v>88</v>
      </c>
      <c r="F163" s="108">
        <v>200</v>
      </c>
      <c r="G163" s="108">
        <v>1.1000000000000001</v>
      </c>
      <c r="H163" s="108">
        <v>0.3</v>
      </c>
      <c r="I163" s="108">
        <v>22.8</v>
      </c>
      <c r="J163" s="109">
        <v>89</v>
      </c>
      <c r="K163" s="110" t="s">
        <v>77</v>
      </c>
      <c r="L163" s="41"/>
    </row>
    <row r="164" spans="1:12" ht="15" x14ac:dyDescent="0.25">
      <c r="A164" s="23"/>
      <c r="B164" s="15"/>
      <c r="C164" s="11"/>
      <c r="D164" s="51" t="s">
        <v>50</v>
      </c>
      <c r="E164" s="107" t="s">
        <v>65</v>
      </c>
      <c r="F164" s="108">
        <v>50</v>
      </c>
      <c r="G164" s="108">
        <v>2.72</v>
      </c>
      <c r="H164" s="108">
        <v>12.58</v>
      </c>
      <c r="I164" s="108">
        <v>16.949000000000002</v>
      </c>
      <c r="J164" s="109">
        <v>192.1</v>
      </c>
      <c r="K164" s="110" t="s">
        <v>66</v>
      </c>
      <c r="L164" s="41"/>
    </row>
    <row r="165" spans="1:12" ht="15" x14ac:dyDescent="0.25">
      <c r="A165" s="23"/>
      <c r="B165" s="15"/>
      <c r="C165" s="11"/>
      <c r="D165" s="6"/>
      <c r="E165" s="40"/>
      <c r="F165" s="41"/>
      <c r="G165" s="41"/>
      <c r="H165" s="41"/>
      <c r="I165" s="41"/>
      <c r="J165" s="41"/>
      <c r="K165" s="42"/>
      <c r="L165" s="41"/>
    </row>
    <row r="166" spans="1:12" ht="15" x14ac:dyDescent="0.25">
      <c r="A166" s="24"/>
      <c r="B166" s="17"/>
      <c r="C166" s="8"/>
      <c r="D166" s="18" t="s">
        <v>33</v>
      </c>
      <c r="E166" s="9"/>
      <c r="F166" s="19">
        <f>SUM(F159:F165)</f>
        <v>700</v>
      </c>
      <c r="G166" s="19">
        <f t="shared" ref="G166:J166" si="69">SUM(G159:G165)</f>
        <v>17.849999999999998</v>
      </c>
      <c r="H166" s="19">
        <f t="shared" si="69"/>
        <v>25.939999999999998</v>
      </c>
      <c r="I166" s="19">
        <f t="shared" si="69"/>
        <v>93.188999999999993</v>
      </c>
      <c r="J166" s="19">
        <f t="shared" si="69"/>
        <v>671.35</v>
      </c>
      <c r="K166" s="25"/>
      <c r="L166" s="19">
        <f t="shared" ref="L166" si="70">SUM(L159:L165)</f>
        <v>82.26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27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28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29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30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31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7" t="s">
        <v>32</v>
      </c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3"/>
      <c r="B175" s="15"/>
      <c r="C175" s="11"/>
      <c r="D175" s="6"/>
      <c r="E175" s="40"/>
      <c r="F175" s="41"/>
      <c r="G175" s="41"/>
      <c r="H175" s="41"/>
      <c r="I175" s="41"/>
      <c r="J175" s="41"/>
      <c r="K175" s="42"/>
      <c r="L175" s="41"/>
    </row>
    <row r="176" spans="1:12" ht="15" x14ac:dyDescent="0.25">
      <c r="A176" s="24"/>
      <c r="B176" s="17"/>
      <c r="C176" s="8"/>
      <c r="D176" s="18" t="s">
        <v>33</v>
      </c>
      <c r="E176" s="9"/>
      <c r="F176" s="19">
        <f>SUM(F167:F175)</f>
        <v>0</v>
      </c>
      <c r="G176" s="19">
        <f t="shared" ref="G176:J176" si="71">SUM(G167:G175)</f>
        <v>0</v>
      </c>
      <c r="H176" s="19">
        <f t="shared" si="71"/>
        <v>0</v>
      </c>
      <c r="I176" s="19">
        <f t="shared" si="71"/>
        <v>0</v>
      </c>
      <c r="J176" s="19">
        <f t="shared" si="71"/>
        <v>0</v>
      </c>
      <c r="K176" s="25"/>
      <c r="L176" s="19">
        <f t="shared" ref="L176" si="72">SUM(L167:L175)</f>
        <v>0</v>
      </c>
    </row>
    <row r="177" spans="1:12" ht="15.75" thickBot="1" x14ac:dyDescent="0.25">
      <c r="A177" s="29">
        <f>A159</f>
        <v>2</v>
      </c>
      <c r="B177" s="30">
        <f>B159</f>
        <v>4</v>
      </c>
      <c r="C177" s="104" t="s">
        <v>4</v>
      </c>
      <c r="D177" s="105"/>
      <c r="E177" s="31"/>
      <c r="F177" s="32">
        <f>F166+F176</f>
        <v>700</v>
      </c>
      <c r="G177" s="32">
        <f t="shared" ref="G177" si="73">G166+G176</f>
        <v>17.849999999999998</v>
      </c>
      <c r="H177" s="32">
        <f t="shared" ref="H177" si="74">H166+H176</f>
        <v>25.939999999999998</v>
      </c>
      <c r="I177" s="32">
        <f t="shared" ref="I177" si="75">I166+I176</f>
        <v>93.188999999999993</v>
      </c>
      <c r="J177" s="32">
        <f t="shared" ref="J177:L177" si="76">J166+J176</f>
        <v>671.35</v>
      </c>
      <c r="K177" s="32"/>
      <c r="L177" s="32">
        <f t="shared" si="76"/>
        <v>82.26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21</v>
      </c>
      <c r="E178" s="107" t="s">
        <v>60</v>
      </c>
      <c r="F178" s="108">
        <v>150</v>
      </c>
      <c r="G178" s="108">
        <v>12.6</v>
      </c>
      <c r="H178" s="108">
        <v>19.350000000000001</v>
      </c>
      <c r="I178" s="108">
        <v>3.15</v>
      </c>
      <c r="J178" s="109">
        <v>237.07499999999999</v>
      </c>
      <c r="K178" s="110" t="s">
        <v>61</v>
      </c>
      <c r="L178" s="39">
        <v>82.26</v>
      </c>
    </row>
    <row r="179" spans="1:12" ht="15" x14ac:dyDescent="0.25">
      <c r="A179" s="23"/>
      <c r="B179" s="15"/>
      <c r="C179" s="11"/>
      <c r="D179" s="6"/>
      <c r="E179" s="40"/>
      <c r="F179" s="41"/>
      <c r="G179" s="41"/>
      <c r="H179" s="41"/>
      <c r="I179" s="41"/>
      <c r="J179" s="41"/>
      <c r="K179" s="42"/>
      <c r="L179" s="41"/>
    </row>
    <row r="180" spans="1:12" ht="15" x14ac:dyDescent="0.25">
      <c r="A180" s="23"/>
      <c r="B180" s="15"/>
      <c r="C180" s="11"/>
      <c r="D180" s="7" t="s">
        <v>22</v>
      </c>
      <c r="E180" s="107" t="s">
        <v>45</v>
      </c>
      <c r="F180" s="108">
        <v>200</v>
      </c>
      <c r="G180" s="108">
        <v>1.6</v>
      </c>
      <c r="H180" s="108">
        <v>1.4</v>
      </c>
      <c r="I180" s="108">
        <v>8.6</v>
      </c>
      <c r="J180" s="109">
        <v>53.5</v>
      </c>
      <c r="K180" s="110" t="s">
        <v>44</v>
      </c>
      <c r="L180" s="41"/>
    </row>
    <row r="181" spans="1:12" ht="15" x14ac:dyDescent="0.25">
      <c r="A181" s="23"/>
      <c r="B181" s="15"/>
      <c r="C181" s="11"/>
      <c r="D181" s="7" t="s">
        <v>23</v>
      </c>
      <c r="E181" s="107" t="s">
        <v>76</v>
      </c>
      <c r="F181" s="108">
        <v>40</v>
      </c>
      <c r="G181" s="108">
        <v>2.97</v>
      </c>
      <c r="H181" s="108">
        <v>0.54</v>
      </c>
      <c r="I181" s="108">
        <v>15.3</v>
      </c>
      <c r="J181" s="109">
        <v>81.45</v>
      </c>
      <c r="K181" s="110" t="s">
        <v>49</v>
      </c>
      <c r="L181" s="41"/>
    </row>
    <row r="182" spans="1:12" ht="15" x14ac:dyDescent="0.25">
      <c r="A182" s="23"/>
      <c r="B182" s="15"/>
      <c r="C182" s="11"/>
      <c r="D182" s="7" t="s">
        <v>24</v>
      </c>
      <c r="E182" s="107" t="s">
        <v>87</v>
      </c>
      <c r="F182" s="108">
        <v>200</v>
      </c>
      <c r="G182" s="108">
        <v>0.4</v>
      </c>
      <c r="H182" s="108">
        <v>0.03</v>
      </c>
      <c r="I182" s="108">
        <v>9.5</v>
      </c>
      <c r="J182" s="109">
        <v>59.3</v>
      </c>
      <c r="K182" s="110" t="s">
        <v>69</v>
      </c>
      <c r="L182" s="41"/>
    </row>
    <row r="183" spans="1:12" ht="15" x14ac:dyDescent="0.25">
      <c r="A183" s="23"/>
      <c r="B183" s="15"/>
      <c r="C183" s="11"/>
      <c r="D183" s="51" t="s">
        <v>50</v>
      </c>
      <c r="E183" s="107" t="s">
        <v>78</v>
      </c>
      <c r="F183" s="108">
        <v>50</v>
      </c>
      <c r="G183" s="108">
        <v>1.417</v>
      </c>
      <c r="H183" s="108">
        <v>3.5840000000000001</v>
      </c>
      <c r="I183" s="108">
        <v>27.167000000000002</v>
      </c>
      <c r="J183" s="109">
        <v>146.667</v>
      </c>
      <c r="K183" s="110" t="s">
        <v>79</v>
      </c>
      <c r="L183" s="41"/>
    </row>
    <row r="184" spans="1:12" ht="15" x14ac:dyDescent="0.25">
      <c r="A184" s="23"/>
      <c r="B184" s="15"/>
      <c r="C184" s="11"/>
      <c r="D184" s="7" t="s">
        <v>43</v>
      </c>
      <c r="E184" s="107" t="s">
        <v>62</v>
      </c>
      <c r="F184" s="108">
        <v>60</v>
      </c>
      <c r="G184" s="108">
        <v>10.115</v>
      </c>
      <c r="H184" s="108">
        <v>11.571999999999999</v>
      </c>
      <c r="I184" s="108">
        <v>4.0289999999999999</v>
      </c>
      <c r="J184" s="109">
        <v>160.286</v>
      </c>
      <c r="K184" s="110" t="s">
        <v>93</v>
      </c>
      <c r="L184" s="41"/>
    </row>
    <row r="185" spans="1:12" ht="15.75" customHeight="1" x14ac:dyDescent="0.25">
      <c r="A185" s="24"/>
      <c r="B185" s="17"/>
      <c r="C185" s="8"/>
      <c r="D185" s="18" t="s">
        <v>33</v>
      </c>
      <c r="E185" s="9"/>
      <c r="F185" s="19">
        <f>SUM(F178:F184)</f>
        <v>700</v>
      </c>
      <c r="G185" s="19">
        <f>SUM(G178:G184)</f>
        <v>29.101999999999997</v>
      </c>
      <c r="H185" s="19">
        <f>SUM(H178:H184)</f>
        <v>36.475999999999999</v>
      </c>
      <c r="I185" s="19">
        <f>SUM(I178:I184)</f>
        <v>67.745999999999995</v>
      </c>
      <c r="J185" s="19">
        <f>SUM(J178:J184)</f>
        <v>738.27800000000002</v>
      </c>
      <c r="K185" s="25"/>
      <c r="L185" s="19">
        <f>SUM(L178:L184)</f>
        <v>82.26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27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28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29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30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31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7" t="s">
        <v>32</v>
      </c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3"/>
      <c r="B194" s="15"/>
      <c r="C194" s="11"/>
      <c r="D194" s="6"/>
      <c r="E194" s="40"/>
      <c r="F194" s="41"/>
      <c r="G194" s="41"/>
      <c r="H194" s="41"/>
      <c r="I194" s="41"/>
      <c r="J194" s="41"/>
      <c r="K194" s="42"/>
      <c r="L194" s="41"/>
    </row>
    <row r="195" spans="1:12" ht="15" x14ac:dyDescent="0.25">
      <c r="A195" s="24"/>
      <c r="B195" s="17"/>
      <c r="C195" s="8"/>
      <c r="D195" s="18" t="s">
        <v>33</v>
      </c>
      <c r="E195" s="9"/>
      <c r="F195" s="19">
        <f>SUM(F186:F194)</f>
        <v>0</v>
      </c>
      <c r="G195" s="19">
        <f t="shared" ref="G195:J195" si="77">SUM(G186:G194)</f>
        <v>0</v>
      </c>
      <c r="H195" s="19">
        <f t="shared" si="77"/>
        <v>0</v>
      </c>
      <c r="I195" s="19">
        <f t="shared" si="77"/>
        <v>0</v>
      </c>
      <c r="J195" s="19">
        <f t="shared" si="77"/>
        <v>0</v>
      </c>
      <c r="K195" s="25"/>
      <c r="L195" s="19">
        <f t="shared" ref="L195" si="78">SUM(L186:L194)</f>
        <v>0</v>
      </c>
    </row>
    <row r="196" spans="1:12" ht="15.75" thickBot="1" x14ac:dyDescent="0.25">
      <c r="A196" s="29">
        <f>A178</f>
        <v>2</v>
      </c>
      <c r="B196" s="30">
        <f>B178</f>
        <v>5</v>
      </c>
      <c r="C196" s="104" t="s">
        <v>4</v>
      </c>
      <c r="D196" s="105"/>
      <c r="E196" s="31"/>
      <c r="F196" s="32">
        <f>F185+F195</f>
        <v>700</v>
      </c>
      <c r="G196" s="32">
        <f t="shared" ref="G196" si="79">G185+G195</f>
        <v>29.101999999999997</v>
      </c>
      <c r="H196" s="32">
        <f t="shared" ref="H196" si="80">H185+H195</f>
        <v>36.475999999999999</v>
      </c>
      <c r="I196" s="32">
        <f t="shared" ref="I196" si="81">I185+I195</f>
        <v>67.745999999999995</v>
      </c>
      <c r="J196" s="32">
        <f t="shared" ref="J196:L196" si="82">J185+J195</f>
        <v>738.27800000000002</v>
      </c>
      <c r="K196" s="32"/>
      <c r="L196" s="32">
        <f t="shared" si="82"/>
        <v>82.26</v>
      </c>
    </row>
    <row r="197" spans="1:12" ht="13.5" thickBot="1" x14ac:dyDescent="0.25">
      <c r="A197" s="27"/>
      <c r="B197" s="28"/>
      <c r="C197" s="106" t="s">
        <v>5</v>
      </c>
      <c r="D197" s="106"/>
      <c r="E197" s="106"/>
      <c r="F197" s="34">
        <f>(F24+F43+F62+F82+F101+F120+F139+F158+F177+F196)/(IF(F24=0,0,1)+IF(F43=0,0,1)+IF(F62=0,0,1)+IF(F82=0,0,1)+IF(F101=0,0,1)+IF(F120=0,0,1)+IF(F139=0,0,1)+IF(F158=0,0,1)+IF(F177=0,0,1)+IF(F196=0,0,1))</f>
        <v>700</v>
      </c>
      <c r="G197" s="34">
        <f>(G24+G43+G62+G82+G101+G120+G139+G158+G177+G196)/(IF(G24=0,0,1)+IF(G43=0,0,1)+IF(G62=0,0,1)+IF(G82=0,0,1)+IF(G101=0,0,1)+IF(G120=0,0,1)+IF(G139=0,0,1)+IF(G158=0,0,1)+IF(G177=0,0,1)+IF(G196=0,0,1))</f>
        <v>27.080100000000005</v>
      </c>
      <c r="H197" s="34">
        <f>(H24+H43+H62+H82+H101+H120+H139+H158+H177+H196)/(IF(H24=0,0,1)+IF(H43=0,0,1)+IF(H62=0,0,1)+IF(H82=0,0,1)+IF(H101=0,0,1)+IF(H120=0,0,1)+IF(H139=0,0,1)+IF(H158=0,0,1)+IF(H177=0,0,1)+IF(H196=0,0,1))</f>
        <v>27.383799999999997</v>
      </c>
      <c r="I197" s="34">
        <f>(I24+I43+I62+I82+I101+I120+I139+I158+I177+I196)/(IF(I24=0,0,1)+IF(I43=0,0,1)+IF(I62=0,0,1)+IF(I82=0,0,1)+IF(I101=0,0,1)+IF(I120=0,0,1)+IF(I139=0,0,1)+IF(I158=0,0,1)+IF(I177=0,0,1)+IF(I196=0,0,1))</f>
        <v>85.826599999999999</v>
      </c>
      <c r="J197" s="34">
        <f>(J24+J43+J62+J82+J101+J120+J139+J158+J177+J196)/(IF(J24=0,0,1)+IF(J43=0,0,1)+IF(J62=0,0,1)+IF(J82=0,0,1)+IF(J101=0,0,1)+IF(J120=0,0,1)+IF(J139=0,0,1)+IF(J158=0,0,1)+IF(J177=0,0,1)+IF(J196=0,0,1))</f>
        <v>717.2636</v>
      </c>
      <c r="K197" s="34"/>
      <c r="L197" s="34">
        <f>(L24+L43+L62+L82+L101+L120+L139+L158+L177+L196)/(IF(L24=0,0,1)+IF(L43=0,0,1)+IF(L62=0,0,1)+IF(L82=0,0,1)+IF(L101=0,0,1)+IF(L120=0,0,1)+IF(L139=0,0,1)+IF(L158=0,0,1)+IF(L177=0,0,1)+IF(L196=0,0,1))</f>
        <v>82.26</v>
      </c>
    </row>
  </sheetData>
  <mergeCells count="14">
    <mergeCell ref="C82:D82"/>
    <mergeCell ref="C101:D101"/>
    <mergeCell ref="C24:D24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2026-03-13T08:33:02Z</cp:lastPrinted>
  <dcterms:created xsi:type="dcterms:W3CDTF">2022-05-16T14:23:56Z</dcterms:created>
  <dcterms:modified xsi:type="dcterms:W3CDTF">2026-03-13T08:35:22Z</dcterms:modified>
</cp:coreProperties>
</file>