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6" i="1" l="1"/>
  <c r="I156" i="1"/>
  <c r="H156" i="1"/>
  <c r="G156" i="1"/>
  <c r="B210" i="1" l="1"/>
  <c r="A210" i="1"/>
  <c r="L209" i="1"/>
  <c r="F209" i="1"/>
  <c r="B198" i="1"/>
  <c r="A198" i="1"/>
  <c r="L197" i="1"/>
  <c r="L210" i="1" s="1"/>
  <c r="F197" i="1"/>
  <c r="B188" i="1"/>
  <c r="A188" i="1"/>
  <c r="L187" i="1"/>
  <c r="F187" i="1"/>
  <c r="B176" i="1"/>
  <c r="A176" i="1"/>
  <c r="L175" i="1"/>
  <c r="L188" i="1" s="1"/>
  <c r="B166" i="1"/>
  <c r="A166" i="1"/>
  <c r="L165" i="1"/>
  <c r="F165" i="1"/>
  <c r="B156" i="1"/>
  <c r="A156" i="1"/>
  <c r="L155" i="1"/>
  <c r="L166" i="1" s="1"/>
  <c r="B145" i="1"/>
  <c r="A145" i="1"/>
  <c r="L144" i="1"/>
  <c r="F144" i="1"/>
  <c r="B132" i="1"/>
  <c r="A132" i="1"/>
  <c r="L131" i="1"/>
  <c r="F131" i="1"/>
  <c r="B123" i="1"/>
  <c r="A123" i="1"/>
  <c r="L122" i="1"/>
  <c r="F122" i="1"/>
  <c r="B113" i="1"/>
  <c r="A113" i="1"/>
  <c r="L112" i="1"/>
  <c r="B104" i="1"/>
  <c r="A104" i="1"/>
  <c r="L103" i="1"/>
  <c r="F103" i="1"/>
  <c r="B92" i="1"/>
  <c r="A92" i="1"/>
  <c r="L91" i="1"/>
  <c r="F91" i="1"/>
  <c r="B83" i="1"/>
  <c r="A83" i="1"/>
  <c r="L82" i="1"/>
  <c r="F82" i="1"/>
  <c r="B72" i="1"/>
  <c r="A72" i="1"/>
  <c r="L71" i="1"/>
  <c r="L83" i="1" s="1"/>
  <c r="F71" i="1"/>
  <c r="B62" i="1"/>
  <c r="A62" i="1"/>
  <c r="L61" i="1"/>
  <c r="F61" i="1"/>
  <c r="B52" i="1"/>
  <c r="A52" i="1"/>
  <c r="L51" i="1"/>
  <c r="L62" i="1" s="1"/>
  <c r="F51" i="1"/>
  <c r="B42" i="1"/>
  <c r="A42" i="1"/>
  <c r="L41" i="1"/>
  <c r="F41" i="1"/>
  <c r="B32" i="1"/>
  <c r="A32" i="1"/>
  <c r="L31" i="1"/>
  <c r="L42" i="1" s="1"/>
  <c r="F31" i="1"/>
  <c r="B23" i="1"/>
  <c r="A23" i="1"/>
  <c r="L22" i="1"/>
  <c r="F22" i="1"/>
  <c r="B13" i="1"/>
  <c r="A13" i="1"/>
  <c r="L12" i="1"/>
  <c r="L23" i="1" s="1"/>
  <c r="F12" i="1"/>
  <c r="F210" i="1" l="1"/>
  <c r="F188" i="1"/>
  <c r="F166" i="1"/>
  <c r="F145" i="1"/>
  <c r="F123" i="1"/>
  <c r="L104" i="1"/>
  <c r="L123" i="1"/>
  <c r="F104" i="1"/>
  <c r="F83" i="1"/>
  <c r="F62" i="1"/>
  <c r="L145" i="1"/>
  <c r="F42" i="1"/>
  <c r="F23" i="1"/>
  <c r="L211" i="1" l="1"/>
  <c r="F211" i="1"/>
</calcChain>
</file>

<file path=xl/sharedStrings.xml><?xml version="1.0" encoding="utf-8"?>
<sst xmlns="http://schemas.openxmlformats.org/spreadsheetml/2006/main" count="978" uniqueCount="476">
  <si>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</si>
  <si>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</si>
  <si>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</si>
  <si>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</si>
  <si>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</si>
  <si>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</si>
  <si>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</si>
  <si>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</si>
  <si>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</si>
  <si>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</si>
  <si>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</si>
  <si>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</si>
  <si>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</si>
  <si>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</si>
  <si>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</si>
  <si>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</si>
  <si>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</si>
  <si>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</si>
  <si>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</si>
  <si>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</si>
  <si>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</si>
  <si>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</si>
  <si>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</si>
  <si>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</si>
  <si>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</si>
  <si>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</si>
  <si>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</si>
  <si>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</si>
  <si>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</si>
  <si>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</si>
  <si>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</si>
  <si>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</si>
  <si>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</si>
  <si>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</si>
  <si>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</si>
  <si>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</si>
  <si>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</si>
  <si>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</si>
  <si>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</si>
  <si>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</t>
  </si>
  <si>
    <t>Бутерброд с сыром</t>
  </si>
  <si>
    <t>Чай с сахаром</t>
  </si>
  <si>
    <t>Хлеб ржано-пшеничный</t>
  </si>
  <si>
    <t>Каша дружба</t>
  </si>
  <si>
    <t>Суп с рыбными консервами</t>
  </si>
  <si>
    <t>Хлеб пшеничный</t>
  </si>
  <si>
    <t>Тефтели из говядины с рисом"Ежики"</t>
  </si>
  <si>
    <t>Капуста тушенная</t>
  </si>
  <si>
    <t>Бутерброд</t>
  </si>
  <si>
    <t>Чай с лимоном</t>
  </si>
  <si>
    <t>Яблоки</t>
  </si>
  <si>
    <t>Свекольник</t>
  </si>
  <si>
    <t>Плов из отварной говядины</t>
  </si>
  <si>
    <t xml:space="preserve">Чай с сахаром </t>
  </si>
  <si>
    <t>Груша</t>
  </si>
  <si>
    <t>Суп картофельный с крупой (гречка)</t>
  </si>
  <si>
    <t>Котлета рыбная (минтай)</t>
  </si>
  <si>
    <t>Картофельное пюре</t>
  </si>
  <si>
    <t>Компот св/морож. Вишни</t>
  </si>
  <si>
    <t>Какао с молоком</t>
  </si>
  <si>
    <t>Суп картофельный с бобовыми</t>
  </si>
  <si>
    <t>Птица отварная</t>
  </si>
  <si>
    <t xml:space="preserve">Рагу из овощей </t>
  </si>
  <si>
    <t>Компот из ягод замороженных (клубника)</t>
  </si>
  <si>
    <t xml:space="preserve">бутерброд </t>
  </si>
  <si>
    <t>Бутерброд с маслом</t>
  </si>
  <si>
    <t>Рассольник ленинградский</t>
  </si>
  <si>
    <t>Котлеты , биточки, шницель (курица)</t>
  </si>
  <si>
    <t>Макаронные изделия отварные</t>
  </si>
  <si>
    <t>Компот из свеж.мороженной ягоды</t>
  </si>
  <si>
    <t xml:space="preserve">Каша гречневая рассыпчатая </t>
  </si>
  <si>
    <t>Творожная запеканка с манной крупой + джем</t>
  </si>
  <si>
    <t>Компот из ягод замороженных(клубника)</t>
  </si>
  <si>
    <t>кондит.изд</t>
  </si>
  <si>
    <t>Мармелад</t>
  </si>
  <si>
    <t>153.2</t>
  </si>
  <si>
    <t>5.2</t>
  </si>
  <si>
    <t>6.6</t>
  </si>
  <si>
    <t>27.6</t>
  </si>
  <si>
    <t>190.6</t>
  </si>
  <si>
    <t>4.1</t>
  </si>
  <si>
    <t>4.8</t>
  </si>
  <si>
    <t>5.7</t>
  </si>
  <si>
    <t>137</t>
  </si>
  <si>
    <t>0</t>
  </si>
  <si>
    <t>1.32</t>
  </si>
  <si>
    <t>0.24</t>
  </si>
  <si>
    <t>6.8</t>
  </si>
  <si>
    <t>36.2</t>
  </si>
  <si>
    <t>0.76</t>
  </si>
  <si>
    <t>18.62</t>
  </si>
  <si>
    <t>89.3</t>
  </si>
  <si>
    <t>7</t>
  </si>
  <si>
    <t>9.12</t>
  </si>
  <si>
    <t>10.78</t>
  </si>
  <si>
    <t>11.1</t>
  </si>
  <si>
    <t>188.7</t>
  </si>
  <si>
    <t>7.511</t>
  </si>
  <si>
    <t>7.308</t>
  </si>
  <si>
    <t>7.917</t>
  </si>
  <si>
    <t>127.89</t>
  </si>
  <si>
    <t>0.18</t>
  </si>
  <si>
    <t>0.09</t>
  </si>
  <si>
    <t>9.63</t>
  </si>
  <si>
    <t>39.6</t>
  </si>
  <si>
    <t>2.28</t>
  </si>
  <si>
    <t>14.76</t>
  </si>
  <si>
    <t>70.5</t>
  </si>
  <si>
    <t xml:space="preserve">соус </t>
  </si>
  <si>
    <t>0.736</t>
  </si>
  <si>
    <t>1.68</t>
  </si>
  <si>
    <t>1.38</t>
  </si>
  <si>
    <t>23.58</t>
  </si>
  <si>
    <t>Соус молочный для запекания</t>
  </si>
  <si>
    <t>Каша ячневая молочная жидкая</t>
  </si>
  <si>
    <t>6.4</t>
  </si>
  <si>
    <t>11.4</t>
  </si>
  <si>
    <t>35.76</t>
  </si>
  <si>
    <t>249.6</t>
  </si>
  <si>
    <t>1.867</t>
  </si>
  <si>
    <t>8.634</t>
  </si>
  <si>
    <t>11.667</t>
  </si>
  <si>
    <t>130.667</t>
  </si>
  <si>
    <t>0.1</t>
  </si>
  <si>
    <t>15.2</t>
  </si>
  <si>
    <t>61</t>
  </si>
  <si>
    <t>Бананы</t>
  </si>
  <si>
    <t>кондит .изд</t>
  </si>
  <si>
    <t>Печенье</t>
  </si>
  <si>
    <t>4.5</t>
  </si>
  <si>
    <t>5.88</t>
  </si>
  <si>
    <t>44.64</t>
  </si>
  <si>
    <t>250.2</t>
  </si>
  <si>
    <t>2.7</t>
  </si>
  <si>
    <t>0.9</t>
  </si>
  <si>
    <t>37.8</t>
  </si>
  <si>
    <t>172.8</t>
  </si>
  <si>
    <t>2.157</t>
  </si>
  <si>
    <t>4.45</t>
  </si>
  <si>
    <t>12.025</t>
  </si>
  <si>
    <t>97</t>
  </si>
  <si>
    <t>200</t>
  </si>
  <si>
    <t>15.12</t>
  </si>
  <si>
    <t>14.88</t>
  </si>
  <si>
    <t>39.36</t>
  </si>
  <si>
    <t>352</t>
  </si>
  <si>
    <t>Компот из яблок с лимоном</t>
  </si>
  <si>
    <t>0.3</t>
  </si>
  <si>
    <t>0.2</t>
  </si>
  <si>
    <t>25.1</t>
  </si>
  <si>
    <t>103</t>
  </si>
  <si>
    <t>60</t>
  </si>
  <si>
    <t>15</t>
  </si>
  <si>
    <t>соль йодированная</t>
  </si>
  <si>
    <t>0.6</t>
  </si>
  <si>
    <t>0.45</t>
  </si>
  <si>
    <t>15.45</t>
  </si>
  <si>
    <t>17.2</t>
  </si>
  <si>
    <t>71</t>
  </si>
  <si>
    <t>31.5</t>
  </si>
  <si>
    <t>24.45</t>
  </si>
  <si>
    <t>49.8</t>
  </si>
  <si>
    <t>543</t>
  </si>
  <si>
    <t>13.68</t>
  </si>
  <si>
    <t>54.9</t>
  </si>
  <si>
    <t>1.84</t>
  </si>
  <si>
    <t>3.4</t>
  </si>
  <si>
    <t>12.1</t>
  </si>
  <si>
    <t xml:space="preserve">Бульон мясной </t>
  </si>
  <si>
    <t>3.528</t>
  </si>
  <si>
    <t>1.008</t>
  </si>
  <si>
    <t>29.372</t>
  </si>
  <si>
    <t>7.4</t>
  </si>
  <si>
    <t>7.48</t>
  </si>
  <si>
    <t>36.5</t>
  </si>
  <si>
    <t>243</t>
  </si>
  <si>
    <t>0.75</t>
  </si>
  <si>
    <t>0.15</t>
  </si>
  <si>
    <t>4.35</t>
  </si>
  <si>
    <t>1.64</t>
  </si>
  <si>
    <t>4.2</t>
  </si>
  <si>
    <t>13</t>
  </si>
  <si>
    <t>6.786</t>
  </si>
  <si>
    <t>0.81</t>
  </si>
  <si>
    <t>34.848</t>
  </si>
  <si>
    <t>173.88</t>
  </si>
  <si>
    <t>11.2</t>
  </si>
  <si>
    <t>8.8</t>
  </si>
  <si>
    <t>4</t>
  </si>
  <si>
    <t>140</t>
  </si>
  <si>
    <t>0.27</t>
  </si>
  <si>
    <t>0.0</t>
  </si>
  <si>
    <t>15.48</t>
  </si>
  <si>
    <t>63.9</t>
  </si>
  <si>
    <t>соус</t>
  </si>
  <si>
    <t>Сметана</t>
  </si>
  <si>
    <t>0.26</t>
  </si>
  <si>
    <t>1.5</t>
  </si>
  <si>
    <t>0.36</t>
  </si>
  <si>
    <t>16.2</t>
  </si>
  <si>
    <t>13.5</t>
  </si>
  <si>
    <t>12.75</t>
  </si>
  <si>
    <t>2.25</t>
  </si>
  <si>
    <t>177.75</t>
  </si>
  <si>
    <t>4.95</t>
  </si>
  <si>
    <t>31.8</t>
  </si>
  <si>
    <t>189.75</t>
  </si>
  <si>
    <t>Борщ с капустой и картофелем</t>
  </si>
  <si>
    <t>1.46</t>
  </si>
  <si>
    <t>8.52</t>
  </si>
  <si>
    <t>76</t>
  </si>
  <si>
    <t>20</t>
  </si>
  <si>
    <t>225</t>
  </si>
  <si>
    <t>Каша рисовая рассыпчатая</t>
  </si>
  <si>
    <t>3.705</t>
  </si>
  <si>
    <t>6.105</t>
  </si>
  <si>
    <t>37.305</t>
  </si>
  <si>
    <t>219</t>
  </si>
  <si>
    <t>Компот из ягод замороженных</t>
  </si>
  <si>
    <t>Соус сметанный</t>
  </si>
  <si>
    <t>0.444</t>
  </si>
  <si>
    <t>2.814</t>
  </si>
  <si>
    <t>0.726</t>
  </si>
  <si>
    <t>29.91</t>
  </si>
  <si>
    <t>конд. Изд</t>
  </si>
  <si>
    <t>0.4</t>
  </si>
  <si>
    <t>6</t>
  </si>
  <si>
    <t>Суп с крупой</t>
  </si>
  <si>
    <t>1.28</t>
  </si>
  <si>
    <t>4.14</t>
  </si>
  <si>
    <t>13.64</t>
  </si>
  <si>
    <t>96.2</t>
  </si>
  <si>
    <t>конд.изд</t>
  </si>
  <si>
    <t>Щи из свежей капусты с картофелем</t>
  </si>
  <si>
    <t>1.4</t>
  </si>
  <si>
    <t>3.98</t>
  </si>
  <si>
    <t>6.22</t>
  </si>
  <si>
    <t>66.4</t>
  </si>
  <si>
    <t>3.78</t>
  </si>
  <si>
    <t>7.92</t>
  </si>
  <si>
    <t>19.62</t>
  </si>
  <si>
    <t>165.6</t>
  </si>
  <si>
    <t>Компот св/морож.вишни</t>
  </si>
  <si>
    <t xml:space="preserve">Омлет натуральный </t>
  </si>
  <si>
    <t>13.223</t>
  </si>
  <si>
    <t>10.023</t>
  </si>
  <si>
    <t>30.9</t>
  </si>
  <si>
    <t>286.223</t>
  </si>
  <si>
    <t>3</t>
  </si>
  <si>
    <t>35</t>
  </si>
  <si>
    <t>Бульон куринный (потрошеная)</t>
  </si>
  <si>
    <t>Клецки мучные</t>
  </si>
  <si>
    <t>1.172</t>
  </si>
  <si>
    <t>1.102</t>
  </si>
  <si>
    <t>4.78</t>
  </si>
  <si>
    <t>33.76</t>
  </si>
  <si>
    <t xml:space="preserve">Суп картофельный с клецками </t>
  </si>
  <si>
    <t>0.96</t>
  </si>
  <si>
    <t>2.08</t>
  </si>
  <si>
    <t>7.02</t>
  </si>
  <si>
    <t>50.6</t>
  </si>
  <si>
    <t>0.5</t>
  </si>
  <si>
    <t>27</t>
  </si>
  <si>
    <t>110</t>
  </si>
  <si>
    <t>30.127</t>
  </si>
  <si>
    <t>41.614</t>
  </si>
  <si>
    <t>29.778</t>
  </si>
  <si>
    <t>41.178</t>
  </si>
  <si>
    <t>62.367</t>
  </si>
  <si>
    <t>137.137</t>
  </si>
  <si>
    <t>639.67</t>
  </si>
  <si>
    <t>1094.44</t>
  </si>
  <si>
    <t>17.847</t>
  </si>
  <si>
    <t>27.054</t>
  </si>
  <si>
    <t>159.827</t>
  </si>
  <si>
    <t>934.767</t>
  </si>
  <si>
    <t>20.01</t>
  </si>
  <si>
    <t>98.045</t>
  </si>
  <si>
    <t>658.7</t>
  </si>
  <si>
    <t>1593.467</t>
  </si>
  <si>
    <t>257.872</t>
  </si>
  <si>
    <t>20.02302</t>
  </si>
  <si>
    <t>47.064</t>
  </si>
  <si>
    <t>директор</t>
  </si>
  <si>
    <t>Борисова М.С</t>
  </si>
  <si>
    <t xml:space="preserve"> </t>
  </si>
  <si>
    <t>Компот из свежемороженной ягоды</t>
  </si>
  <si>
    <t>Яблоко</t>
  </si>
  <si>
    <t>Печень говяжья по-строгоновски</t>
  </si>
  <si>
    <t>53</t>
  </si>
  <si>
    <t>38.447</t>
  </si>
  <si>
    <t>87.224</t>
  </si>
  <si>
    <t>129.027</t>
  </si>
  <si>
    <t>976.967</t>
  </si>
  <si>
    <t>33.177</t>
  </si>
  <si>
    <t>71.624</t>
  </si>
  <si>
    <t>29.669</t>
  </si>
  <si>
    <t>116.893</t>
  </si>
  <si>
    <t>86.109</t>
  </si>
  <si>
    <t>215.136</t>
  </si>
  <si>
    <t>741.782</t>
  </si>
  <si>
    <t>1718.749</t>
  </si>
  <si>
    <t xml:space="preserve">Компот из смеси сухофруктов </t>
  </si>
  <si>
    <t>Творожная запеканка с манной крупой +джем</t>
  </si>
  <si>
    <t>Бутерброд с джемом или повидлом</t>
  </si>
  <si>
    <t>Соль йодированная</t>
  </si>
  <si>
    <t>икра кабачковая</t>
  </si>
  <si>
    <t>горошек консервированный</t>
  </si>
  <si>
    <t>Каша из овсянных хлопьев "Геркулес" жидкая</t>
  </si>
  <si>
    <t>Рыба тушеная в томате с овощами</t>
  </si>
  <si>
    <t>15.29</t>
  </si>
  <si>
    <t>2.31</t>
  </si>
  <si>
    <t>10.56</t>
  </si>
  <si>
    <t>102.3</t>
  </si>
  <si>
    <t>Курица в соусе томатом</t>
  </si>
  <si>
    <t>25.929</t>
  </si>
  <si>
    <t>17.915</t>
  </si>
  <si>
    <t>0.629</t>
  </si>
  <si>
    <t>267.143</t>
  </si>
  <si>
    <t>8.025</t>
  </si>
  <si>
    <t>135</t>
  </si>
  <si>
    <t xml:space="preserve">Салат картофельный с огурцами солеными </t>
  </si>
  <si>
    <t>2.52</t>
  </si>
  <si>
    <t>3.28</t>
  </si>
  <si>
    <t>38.4</t>
  </si>
  <si>
    <t>Свекла, тушенная в сметане или молочном соусе</t>
  </si>
  <si>
    <t>3.3</t>
  </si>
  <si>
    <t>9.9</t>
  </si>
  <si>
    <t>13.65</t>
  </si>
  <si>
    <t>156.75</t>
  </si>
  <si>
    <t>4.15</t>
  </si>
  <si>
    <t>6.04</t>
  </si>
  <si>
    <t>19.67</t>
  </si>
  <si>
    <t>144</t>
  </si>
  <si>
    <t>11.075</t>
  </si>
  <si>
    <t>5.932</t>
  </si>
  <si>
    <t>5.029</t>
  </si>
  <si>
    <t>117.715</t>
  </si>
  <si>
    <t>7.42</t>
  </si>
  <si>
    <t>9.33</t>
  </si>
  <si>
    <t>2.58</t>
  </si>
  <si>
    <t>106</t>
  </si>
  <si>
    <t>7.41</t>
  </si>
  <si>
    <t>6.799</t>
  </si>
  <si>
    <t>32.136</t>
  </si>
  <si>
    <t>Кнели из птицы с рисом</t>
  </si>
  <si>
    <t>12.6</t>
  </si>
  <si>
    <t>157.5</t>
  </si>
  <si>
    <t>22.286</t>
  </si>
  <si>
    <t>22.88</t>
  </si>
  <si>
    <t>45.166</t>
  </si>
  <si>
    <t>10.54</t>
  </si>
  <si>
    <t>22.749</t>
  </si>
  <si>
    <t>33.289</t>
  </si>
  <si>
    <t>90.858</t>
  </si>
  <si>
    <t>93.146</t>
  </si>
  <si>
    <t>184.004</t>
  </si>
  <si>
    <t>551.08</t>
  </si>
  <si>
    <t>152.1</t>
  </si>
  <si>
    <t>579.8</t>
  </si>
  <si>
    <t>1130.88</t>
  </si>
  <si>
    <t>37.77</t>
  </si>
  <si>
    <t>28.218</t>
  </si>
  <si>
    <t>65.988</t>
  </si>
  <si>
    <t>30.25</t>
  </si>
  <si>
    <t>15.88</t>
  </si>
  <si>
    <t>46.13</t>
  </si>
  <si>
    <t>94.6</t>
  </si>
  <si>
    <t>74.478</t>
  </si>
  <si>
    <t>169.078</t>
  </si>
  <si>
    <t>860.4</t>
  </si>
  <si>
    <t>449.972</t>
  </si>
  <si>
    <t>1310.372</t>
  </si>
  <si>
    <t>11.647</t>
  </si>
  <si>
    <t>25.506</t>
  </si>
  <si>
    <t>36.153</t>
  </si>
  <si>
    <t>17.254</t>
  </si>
  <si>
    <t>14.44</t>
  </si>
  <si>
    <t>31.694</t>
  </si>
  <si>
    <t>115.927</t>
  </si>
  <si>
    <t>89.248</t>
  </si>
  <si>
    <t>205.175</t>
  </si>
  <si>
    <t>677.967</t>
  </si>
  <si>
    <t>602.03</t>
  </si>
  <si>
    <t>1279.997</t>
  </si>
  <si>
    <t>32.243</t>
  </si>
  <si>
    <t>47.903</t>
  </si>
  <si>
    <t>30.65</t>
  </si>
  <si>
    <t>45.22</t>
  </si>
  <si>
    <t>64.059</t>
  </si>
  <si>
    <t>137.729</t>
  </si>
  <si>
    <t>668.943</t>
  </si>
  <si>
    <t>1194.143</t>
  </si>
  <si>
    <t>23.943</t>
  </si>
  <si>
    <t>40.887</t>
  </si>
  <si>
    <t>21.592</t>
  </si>
  <si>
    <t>44.132</t>
  </si>
  <si>
    <t>70.997</t>
  </si>
  <si>
    <t>222.517</t>
  </si>
  <si>
    <t>572.987</t>
  </si>
  <si>
    <t>1521.087</t>
  </si>
  <si>
    <t>20.463</t>
  </si>
  <si>
    <t>23.482</t>
  </si>
  <si>
    <t>43.463</t>
  </si>
  <si>
    <t>18.823</t>
  </si>
  <si>
    <t>25.862</t>
  </si>
  <si>
    <t>44.685</t>
  </si>
  <si>
    <t>120.18</t>
  </si>
  <si>
    <t>81.79</t>
  </si>
  <si>
    <t>201.97</t>
  </si>
  <si>
    <t>650.023</t>
  </si>
  <si>
    <t>658,06</t>
  </si>
  <si>
    <t>1308.083</t>
  </si>
  <si>
    <t>465.8212</t>
  </si>
  <si>
    <t>42044.285</t>
  </si>
  <si>
    <t>1909.263</t>
  </si>
  <si>
    <t>13460.333</t>
  </si>
  <si>
    <t>8.244</t>
  </si>
  <si>
    <t>11.592</t>
  </si>
  <si>
    <t>29.34</t>
  </si>
  <si>
    <t>254.7</t>
  </si>
  <si>
    <t>Каша гречневая вязкая (2013)</t>
  </si>
  <si>
    <t>Чай с сахаром(2013дс)</t>
  </si>
  <si>
    <t>Хлеб ржано-пшеничный(2013)</t>
  </si>
  <si>
    <t>Бутерброды</t>
  </si>
  <si>
    <t>Бутерброд с сыром (2013)</t>
  </si>
  <si>
    <t>Плоды свежие яблоки (2013)</t>
  </si>
  <si>
    <t>0.48</t>
  </si>
  <si>
    <t>11.76</t>
  </si>
  <si>
    <t>56.4</t>
  </si>
  <si>
    <t>14.244</t>
  </si>
  <si>
    <t>17.112</t>
  </si>
  <si>
    <t>68.6</t>
  </si>
  <si>
    <t>544.3</t>
  </si>
  <si>
    <t>Суп с рыбными консервами(дс)</t>
  </si>
  <si>
    <t>Кисель из кураги(2013дс)</t>
  </si>
  <si>
    <t>0.06</t>
  </si>
  <si>
    <t>16.4</t>
  </si>
  <si>
    <t>67</t>
  </si>
  <si>
    <t>Хлеб пшеничный(2013)</t>
  </si>
  <si>
    <t>29</t>
  </si>
  <si>
    <t>43.244</t>
  </si>
  <si>
    <t>27.36</t>
  </si>
  <si>
    <t>44.472</t>
  </si>
  <si>
    <t>82.71</t>
  </si>
  <si>
    <t>151.31</t>
  </si>
  <si>
    <t>694.4</t>
  </si>
  <si>
    <t>1238.7</t>
  </si>
  <si>
    <t>Гуляш из говядины(2018)</t>
  </si>
  <si>
    <t>Каша перловая рассыпчатая(2018)</t>
  </si>
  <si>
    <t>Плоды свежие яблоки</t>
  </si>
  <si>
    <t>1.47</t>
  </si>
  <si>
    <t>11.16</t>
  </si>
  <si>
    <t>62.55</t>
  </si>
  <si>
    <t>15.485</t>
  </si>
  <si>
    <t>15.09</t>
  </si>
  <si>
    <t>79.92</t>
  </si>
  <si>
    <t>572.75</t>
  </si>
  <si>
    <t>1</t>
  </si>
  <si>
    <t>13.12</t>
  </si>
  <si>
    <t>12.94</t>
  </si>
  <si>
    <t>80.2</t>
  </si>
  <si>
    <t>520.2</t>
  </si>
  <si>
    <t>12.12</t>
  </si>
  <si>
    <t>66.86</t>
  </si>
  <si>
    <t>480.2</t>
  </si>
  <si>
    <t>Котлеты, биточки,шницели(курица)</t>
  </si>
  <si>
    <t>200г</t>
  </si>
  <si>
    <t>20г</t>
  </si>
  <si>
    <t>30г</t>
  </si>
  <si>
    <t>5г</t>
  </si>
  <si>
    <t>Творожная запеканка с манной крупой(2013)+сгущенка</t>
  </si>
  <si>
    <t>Чай с молоком (2013)</t>
  </si>
  <si>
    <t>81</t>
  </si>
  <si>
    <t xml:space="preserve">Бутерброд с маслом (дс) </t>
  </si>
  <si>
    <t>Плоды свежие (груша)2013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</si>
</sst>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7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" fillId="0" borderId="2" xfId="0" applyFont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49" fontId="4" fillId="0" borderId="2" xfId="0" applyNumberFormat="1" applyFont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7" xfId="0" applyNumberFormat="1" applyFont="1" applyBorder="1" applyAlignment="1">
      <alignment horizontal="center" vertical="top" wrapText="1"/>
    </xf>
    <xf numFmtId="49" fontId="4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Border="1" applyAlignment="1">
      <alignment horizontal="center"/>
    </xf>
    <xf numFmtId="0" fontId="13" fillId="0" borderId="0" xfId="1"/>
    <xf numFmtId="0" fontId="13" fillId="0" borderId="0" xfId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right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E176" sqref="E17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/>
      <c r="D1" s="71"/>
      <c r="E1" s="71"/>
      <c r="F1" s="12" t="s">
        <v>16</v>
      </c>
      <c r="G1" s="2" t="s">
        <v>17</v>
      </c>
      <c r="H1" s="72" t="s">
        <v>283</v>
      </c>
      <c r="I1" s="72"/>
      <c r="J1" s="72"/>
      <c r="K1" s="72"/>
    </row>
    <row r="2" spans="1:12" ht="18" x14ac:dyDescent="0.2">
      <c r="A2" s="34" t="s">
        <v>6</v>
      </c>
      <c r="C2" s="2"/>
      <c r="G2" s="2" t="s">
        <v>18</v>
      </c>
      <c r="H2" s="72" t="s">
        <v>284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43</v>
      </c>
      <c r="F6" s="39">
        <v>200</v>
      </c>
      <c r="G6" s="49" t="s">
        <v>76</v>
      </c>
      <c r="H6" s="49" t="s">
        <v>77</v>
      </c>
      <c r="I6" s="49" t="s">
        <v>78</v>
      </c>
      <c r="J6" s="49" t="s">
        <v>79</v>
      </c>
      <c r="K6" s="58"/>
      <c r="L6" s="39">
        <v>70</v>
      </c>
    </row>
    <row r="7" spans="1:12" ht="15" x14ac:dyDescent="0.25">
      <c r="A7" s="23"/>
      <c r="B7" s="15"/>
      <c r="C7" s="11"/>
      <c r="D7" s="6" t="s">
        <v>39</v>
      </c>
      <c r="E7" s="40" t="s">
        <v>40</v>
      </c>
      <c r="F7" s="41">
        <v>45</v>
      </c>
      <c r="G7" s="50" t="s">
        <v>80</v>
      </c>
      <c r="H7" s="50" t="s">
        <v>81</v>
      </c>
      <c r="I7" s="50" t="s">
        <v>82</v>
      </c>
      <c r="J7" s="50" t="s">
        <v>83</v>
      </c>
      <c r="K7" s="48"/>
      <c r="L7" s="41"/>
    </row>
    <row r="8" spans="1:12" ht="15" x14ac:dyDescent="0.25">
      <c r="A8" s="23"/>
      <c r="B8" s="15"/>
      <c r="C8" s="11"/>
      <c r="D8" s="7" t="s">
        <v>22</v>
      </c>
      <c r="E8" s="40" t="s">
        <v>41</v>
      </c>
      <c r="F8" s="41">
        <v>200</v>
      </c>
      <c r="G8" s="50" t="s">
        <v>123</v>
      </c>
      <c r="H8" s="50" t="s">
        <v>84</v>
      </c>
      <c r="I8" s="50" t="s">
        <v>152</v>
      </c>
      <c r="J8" s="50" t="s">
        <v>151</v>
      </c>
      <c r="K8" s="48"/>
      <c r="L8" s="41"/>
    </row>
    <row r="9" spans="1:12" ht="15" x14ac:dyDescent="0.25">
      <c r="A9" s="23"/>
      <c r="B9" s="15"/>
      <c r="C9" s="11"/>
      <c r="D9" s="7" t="s">
        <v>23</v>
      </c>
      <c r="E9" s="40" t="s">
        <v>42</v>
      </c>
      <c r="F9" s="41">
        <v>20</v>
      </c>
      <c r="G9" s="50" t="s">
        <v>85</v>
      </c>
      <c r="H9" s="50" t="s">
        <v>86</v>
      </c>
      <c r="I9" s="50" t="s">
        <v>87</v>
      </c>
      <c r="J9" s="50" t="s">
        <v>88</v>
      </c>
      <c r="K9" s="48"/>
      <c r="L9" s="41"/>
    </row>
    <row r="10" spans="1:12" ht="15" x14ac:dyDescent="0.25">
      <c r="A10" s="23"/>
      <c r="B10" s="15"/>
      <c r="C10" s="11"/>
      <c r="D10" s="7" t="s">
        <v>24</v>
      </c>
      <c r="E10" s="40" t="s">
        <v>287</v>
      </c>
      <c r="F10" s="41">
        <v>200</v>
      </c>
      <c r="G10" s="50" t="s">
        <v>427</v>
      </c>
      <c r="H10" s="50" t="s">
        <v>427</v>
      </c>
      <c r="I10" s="50" t="s">
        <v>428</v>
      </c>
      <c r="J10" s="50" t="s">
        <v>429</v>
      </c>
      <c r="K10" s="48"/>
      <c r="L10" s="41"/>
    </row>
    <row r="11" spans="1:12" ht="15" x14ac:dyDescent="0.25">
      <c r="A11" s="23"/>
      <c r="B11" s="15"/>
      <c r="C11" s="11"/>
      <c r="D11" s="6" t="s">
        <v>73</v>
      </c>
      <c r="E11" s="40" t="s">
        <v>74</v>
      </c>
      <c r="F11" s="41">
        <v>35</v>
      </c>
      <c r="G11" s="50" t="s">
        <v>84</v>
      </c>
      <c r="H11" s="50" t="s">
        <v>84</v>
      </c>
      <c r="I11" s="50" t="s">
        <v>84</v>
      </c>
      <c r="J11" s="50" t="s">
        <v>84</v>
      </c>
      <c r="K11" s="48"/>
      <c r="L11" s="41"/>
    </row>
    <row r="12" spans="1:12" ht="15" x14ac:dyDescent="0.25">
      <c r="A12" s="24"/>
      <c r="B12" s="17"/>
      <c r="C12" s="8"/>
      <c r="D12" s="18" t="s">
        <v>33</v>
      </c>
      <c r="E12" s="9"/>
      <c r="F12" s="19">
        <f>SUM(F6:F11)</f>
        <v>700</v>
      </c>
      <c r="G12" s="56" t="s">
        <v>186</v>
      </c>
      <c r="H12" s="56" t="s">
        <v>463</v>
      </c>
      <c r="I12" s="56" t="s">
        <v>464</v>
      </c>
      <c r="J12" s="56" t="s">
        <v>465</v>
      </c>
      <c r="K12" s="59"/>
      <c r="L12" s="19">
        <f>SUM(L6:L11)</f>
        <v>70</v>
      </c>
    </row>
    <row r="13" spans="1:12" ht="15" x14ac:dyDescent="0.25">
      <c r="A13" s="25">
        <f>A6</f>
        <v>1</v>
      </c>
      <c r="B13" s="13">
        <f>B6</f>
        <v>1</v>
      </c>
      <c r="C13" s="10" t="s">
        <v>25</v>
      </c>
      <c r="D13" s="7" t="s">
        <v>26</v>
      </c>
      <c r="E13" s="40"/>
      <c r="F13" s="41"/>
      <c r="G13" s="50"/>
      <c r="H13" s="50"/>
      <c r="I13" s="50"/>
      <c r="J13" s="50"/>
      <c r="K13" s="48"/>
      <c r="L13" s="41"/>
    </row>
    <row r="14" spans="1:12" ht="15" x14ac:dyDescent="0.25">
      <c r="A14" s="23"/>
      <c r="B14" s="15"/>
      <c r="C14" s="11"/>
      <c r="D14" s="7" t="s">
        <v>27</v>
      </c>
      <c r="E14" s="40" t="s">
        <v>44</v>
      </c>
      <c r="F14" s="41">
        <v>200</v>
      </c>
      <c r="G14" s="50" t="s">
        <v>92</v>
      </c>
      <c r="H14" s="50" t="s">
        <v>93</v>
      </c>
      <c r="I14" s="50" t="s">
        <v>94</v>
      </c>
      <c r="J14" s="50" t="s">
        <v>75</v>
      </c>
      <c r="K14" s="48"/>
      <c r="L14" s="41"/>
    </row>
    <row r="15" spans="1:12" ht="15" x14ac:dyDescent="0.25">
      <c r="A15" s="23"/>
      <c r="B15" s="15"/>
      <c r="C15" s="11"/>
      <c r="D15" s="7" t="s">
        <v>28</v>
      </c>
      <c r="E15" s="40" t="s">
        <v>46</v>
      </c>
      <c r="F15" s="41">
        <v>110</v>
      </c>
      <c r="G15" s="50" t="s">
        <v>95</v>
      </c>
      <c r="H15" s="50" t="s">
        <v>95</v>
      </c>
      <c r="I15" s="50" t="s">
        <v>95</v>
      </c>
      <c r="J15" s="50" t="s">
        <v>96</v>
      </c>
      <c r="K15" s="48"/>
      <c r="L15" s="41"/>
    </row>
    <row r="16" spans="1:12" ht="15" x14ac:dyDescent="0.25">
      <c r="A16" s="23"/>
      <c r="B16" s="15"/>
      <c r="C16" s="11"/>
      <c r="D16" s="7" t="s">
        <v>29</v>
      </c>
      <c r="E16" s="40" t="s">
        <v>47</v>
      </c>
      <c r="F16" s="41">
        <v>200</v>
      </c>
      <c r="G16" s="50" t="s">
        <v>97</v>
      </c>
      <c r="H16" s="50" t="s">
        <v>98</v>
      </c>
      <c r="I16" s="50" t="s">
        <v>99</v>
      </c>
      <c r="J16" s="50" t="s">
        <v>100</v>
      </c>
      <c r="K16" s="48"/>
      <c r="L16" s="41"/>
    </row>
    <row r="17" spans="1:12" ht="15" x14ac:dyDescent="0.25">
      <c r="A17" s="23"/>
      <c r="B17" s="15"/>
      <c r="C17" s="11"/>
      <c r="D17" s="7" t="s">
        <v>30</v>
      </c>
      <c r="E17" s="40" t="s">
        <v>72</v>
      </c>
      <c r="F17" s="41">
        <v>180</v>
      </c>
      <c r="G17" s="50" t="s">
        <v>101</v>
      </c>
      <c r="H17" s="50" t="s">
        <v>102</v>
      </c>
      <c r="I17" s="50" t="s">
        <v>103</v>
      </c>
      <c r="J17" s="50" t="s">
        <v>104</v>
      </c>
      <c r="K17" s="48"/>
      <c r="L17" s="41"/>
    </row>
    <row r="18" spans="1:12" ht="15" x14ac:dyDescent="0.25">
      <c r="A18" s="23"/>
      <c r="B18" s="15"/>
      <c r="C18" s="11"/>
      <c r="D18" s="7" t="s">
        <v>31</v>
      </c>
      <c r="E18" s="40" t="s">
        <v>45</v>
      </c>
      <c r="F18" s="41">
        <v>20</v>
      </c>
      <c r="G18" s="50" t="s">
        <v>85</v>
      </c>
      <c r="H18" s="50" t="s">
        <v>86</v>
      </c>
      <c r="I18" s="50" t="s">
        <v>87</v>
      </c>
      <c r="J18" s="50" t="s">
        <v>88</v>
      </c>
      <c r="K18" s="48"/>
      <c r="L18" s="41"/>
    </row>
    <row r="19" spans="1:12" ht="15" x14ac:dyDescent="0.25">
      <c r="A19" s="23"/>
      <c r="B19" s="15"/>
      <c r="C19" s="11"/>
      <c r="D19" s="7" t="s">
        <v>32</v>
      </c>
      <c r="E19" s="40" t="s">
        <v>42</v>
      </c>
      <c r="F19" s="41">
        <v>30</v>
      </c>
      <c r="G19" s="50" t="s">
        <v>105</v>
      </c>
      <c r="H19" s="50" t="s">
        <v>86</v>
      </c>
      <c r="I19" s="50" t="s">
        <v>106</v>
      </c>
      <c r="J19" s="50" t="s">
        <v>107</v>
      </c>
      <c r="K19" s="48"/>
      <c r="L19" s="41"/>
    </row>
    <row r="20" spans="1:12" ht="15" x14ac:dyDescent="0.25">
      <c r="A20" s="23"/>
      <c r="B20" s="15"/>
      <c r="C20" s="11"/>
      <c r="D20" s="6" t="s">
        <v>108</v>
      </c>
      <c r="E20" s="40" t="s">
        <v>113</v>
      </c>
      <c r="F20" s="41">
        <v>20</v>
      </c>
      <c r="G20" s="50" t="s">
        <v>109</v>
      </c>
      <c r="H20" s="50" t="s">
        <v>110</v>
      </c>
      <c r="I20" s="50" t="s">
        <v>111</v>
      </c>
      <c r="J20" s="50" t="s">
        <v>112</v>
      </c>
      <c r="K20" s="48"/>
      <c r="L20" s="41"/>
    </row>
    <row r="21" spans="1:12" ht="15" x14ac:dyDescent="0.25">
      <c r="A21" s="23"/>
      <c r="B21" s="15"/>
      <c r="C21" s="11"/>
      <c r="D21" s="6"/>
      <c r="E21" s="40"/>
      <c r="F21" s="41"/>
      <c r="G21" s="50"/>
      <c r="H21" s="50"/>
      <c r="I21" s="50"/>
      <c r="J21" s="50"/>
      <c r="K21" s="48"/>
      <c r="L21" s="41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760</v>
      </c>
      <c r="G22" s="56" t="s">
        <v>264</v>
      </c>
      <c r="H22" s="56" t="s">
        <v>266</v>
      </c>
      <c r="I22" s="56" t="s">
        <v>268</v>
      </c>
      <c r="J22" s="56" t="s">
        <v>270</v>
      </c>
      <c r="K22" s="59"/>
      <c r="L22" s="19">
        <f t="shared" ref="L22" si="0">SUM(L13:L21)</f>
        <v>0</v>
      </c>
    </row>
    <row r="23" spans="1:12" ht="25.5" x14ac:dyDescent="0.2">
      <c r="A23" s="28">
        <f>A6</f>
        <v>1</v>
      </c>
      <c r="B23" s="29">
        <f>B6</f>
        <v>1</v>
      </c>
      <c r="C23" s="73" t="s">
        <v>4</v>
      </c>
      <c r="D23" s="74"/>
      <c r="E23" s="30"/>
      <c r="F23" s="31">
        <f>F12+F22</f>
        <v>1460</v>
      </c>
      <c r="G23" s="57" t="s">
        <v>265</v>
      </c>
      <c r="H23" s="57" t="s">
        <v>267</v>
      </c>
      <c r="I23" s="57" t="s">
        <v>269</v>
      </c>
      <c r="J23" s="57" t="s">
        <v>271</v>
      </c>
      <c r="K23" s="57"/>
      <c r="L23" s="31">
        <f t="shared" ref="L23" si="1">L12+L22</f>
        <v>70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38" t="s">
        <v>114</v>
      </c>
      <c r="F24" s="39">
        <v>200</v>
      </c>
      <c r="G24" s="49" t="s">
        <v>115</v>
      </c>
      <c r="H24" s="49" t="s">
        <v>116</v>
      </c>
      <c r="I24" s="49" t="s">
        <v>117</v>
      </c>
      <c r="J24" s="49" t="s">
        <v>118</v>
      </c>
      <c r="K24" s="58"/>
      <c r="L24" s="39">
        <v>70</v>
      </c>
    </row>
    <row r="25" spans="1:12" ht="15" x14ac:dyDescent="0.25">
      <c r="A25" s="14"/>
      <c r="B25" s="15"/>
      <c r="C25" s="11"/>
      <c r="D25" s="6" t="s">
        <v>48</v>
      </c>
      <c r="E25" s="40" t="s">
        <v>65</v>
      </c>
      <c r="F25" s="41">
        <v>35</v>
      </c>
      <c r="G25" s="50" t="s">
        <v>119</v>
      </c>
      <c r="H25" s="50" t="s">
        <v>120</v>
      </c>
      <c r="I25" s="50" t="s">
        <v>121</v>
      </c>
      <c r="J25" s="50" t="s">
        <v>122</v>
      </c>
      <c r="K25" s="48"/>
      <c r="L25" s="41"/>
    </row>
    <row r="26" spans="1:12" ht="15" x14ac:dyDescent="0.25">
      <c r="A26" s="14"/>
      <c r="B26" s="15"/>
      <c r="C26" s="11"/>
      <c r="D26" s="7" t="s">
        <v>22</v>
      </c>
      <c r="E26" s="40" t="s">
        <v>49</v>
      </c>
      <c r="F26" s="41">
        <v>200</v>
      </c>
      <c r="G26" s="50" t="s">
        <v>123</v>
      </c>
      <c r="H26" s="50" t="s">
        <v>84</v>
      </c>
      <c r="I26" s="50" t="s">
        <v>124</v>
      </c>
      <c r="J26" s="50" t="s">
        <v>125</v>
      </c>
      <c r="K26" s="48"/>
      <c r="L26" s="41"/>
    </row>
    <row r="27" spans="1:12" ht="15" x14ac:dyDescent="0.25">
      <c r="A27" s="14"/>
      <c r="B27" s="15"/>
      <c r="C27" s="11"/>
      <c r="D27" s="7" t="s">
        <v>23</v>
      </c>
      <c r="E27" s="40" t="s">
        <v>42</v>
      </c>
      <c r="F27" s="41">
        <v>30</v>
      </c>
      <c r="G27" s="50" t="s">
        <v>105</v>
      </c>
      <c r="H27" s="50" t="s">
        <v>86</v>
      </c>
      <c r="I27" s="50" t="s">
        <v>106</v>
      </c>
      <c r="J27" s="50" t="s">
        <v>107</v>
      </c>
      <c r="K27" s="48"/>
      <c r="L27" s="41"/>
    </row>
    <row r="28" spans="1:12" ht="15" x14ac:dyDescent="0.25">
      <c r="A28" s="14"/>
      <c r="B28" s="15"/>
      <c r="C28" s="11"/>
      <c r="D28" s="7" t="s">
        <v>24</v>
      </c>
      <c r="E28" s="40" t="s">
        <v>287</v>
      </c>
      <c r="F28" s="41">
        <v>120</v>
      </c>
      <c r="G28" s="50" t="s">
        <v>133</v>
      </c>
      <c r="H28" s="50" t="s">
        <v>134</v>
      </c>
      <c r="I28" s="50" t="s">
        <v>135</v>
      </c>
      <c r="J28" s="50" t="s">
        <v>136</v>
      </c>
      <c r="K28" s="48"/>
      <c r="L28" s="41"/>
    </row>
    <row r="29" spans="1:12" ht="15" x14ac:dyDescent="0.25">
      <c r="A29" s="14"/>
      <c r="B29" s="15"/>
      <c r="C29" s="11"/>
      <c r="D29" s="51" t="s">
        <v>127</v>
      </c>
      <c r="E29" s="40" t="s">
        <v>128</v>
      </c>
      <c r="F29" s="41">
        <v>60</v>
      </c>
      <c r="G29" s="50" t="s">
        <v>129</v>
      </c>
      <c r="H29" s="50" t="s">
        <v>130</v>
      </c>
      <c r="I29" s="50" t="s">
        <v>131</v>
      </c>
      <c r="J29" s="50" t="s">
        <v>132</v>
      </c>
      <c r="K29" s="48"/>
      <c r="L29" s="41"/>
    </row>
    <row r="30" spans="1:12" ht="15" x14ac:dyDescent="0.25">
      <c r="A30" s="14"/>
      <c r="B30" s="15"/>
      <c r="C30" s="11"/>
      <c r="D30" s="6"/>
      <c r="E30" s="40" t="s">
        <v>305</v>
      </c>
      <c r="F30" s="41">
        <v>6</v>
      </c>
      <c r="G30" s="50" t="s">
        <v>84</v>
      </c>
      <c r="H30" s="50" t="s">
        <v>84</v>
      </c>
      <c r="I30" s="50" t="s">
        <v>84</v>
      </c>
      <c r="J30" s="50" t="s">
        <v>84</v>
      </c>
      <c r="K30" s="48"/>
      <c r="L30" s="41"/>
    </row>
    <row r="31" spans="1:12" ht="25.5" x14ac:dyDescent="0.25">
      <c r="A31" s="16"/>
      <c r="B31" s="17"/>
      <c r="C31" s="8"/>
      <c r="D31" s="18" t="s">
        <v>33</v>
      </c>
      <c r="E31" s="9"/>
      <c r="F31" s="19">
        <f>SUM(F24:F30)</f>
        <v>651</v>
      </c>
      <c r="G31" s="56" t="s">
        <v>272</v>
      </c>
      <c r="H31" s="56" t="s">
        <v>273</v>
      </c>
      <c r="I31" s="56" t="s">
        <v>274</v>
      </c>
      <c r="J31" s="56" t="s">
        <v>275</v>
      </c>
      <c r="K31" s="59"/>
      <c r="L31" s="19">
        <f t="shared" ref="L31" si="2">SUM(L24:L30)</f>
        <v>70</v>
      </c>
    </row>
    <row r="32" spans="1:12" ht="15" x14ac:dyDescent="0.2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0" t="s">
        <v>306</v>
      </c>
      <c r="F32" s="41"/>
      <c r="G32" s="50"/>
      <c r="H32" s="50"/>
      <c r="I32" s="50"/>
      <c r="J32" s="50"/>
      <c r="K32" s="48"/>
      <c r="L32" s="41"/>
    </row>
    <row r="33" spans="1:12" ht="15" x14ac:dyDescent="0.25">
      <c r="A33" s="14"/>
      <c r="B33" s="15"/>
      <c r="C33" s="11"/>
      <c r="D33" s="7" t="s">
        <v>27</v>
      </c>
      <c r="E33" s="40" t="s">
        <v>51</v>
      </c>
      <c r="F33" s="50">
        <v>200</v>
      </c>
      <c r="G33" s="50" t="s">
        <v>137</v>
      </c>
      <c r="H33" s="50" t="s">
        <v>138</v>
      </c>
      <c r="I33" s="50" t="s">
        <v>139</v>
      </c>
      <c r="J33" s="50" t="s">
        <v>140</v>
      </c>
      <c r="K33" s="48"/>
      <c r="L33" s="41"/>
    </row>
    <row r="34" spans="1:12" ht="15" x14ac:dyDescent="0.25">
      <c r="A34" s="14"/>
      <c r="B34" s="15"/>
      <c r="C34" s="11"/>
      <c r="D34" s="7" t="s">
        <v>28</v>
      </c>
      <c r="E34" s="40" t="s">
        <v>52</v>
      </c>
      <c r="F34" s="50" t="s">
        <v>141</v>
      </c>
      <c r="G34" s="50" t="s">
        <v>142</v>
      </c>
      <c r="H34" s="50" t="s">
        <v>143</v>
      </c>
      <c r="I34" s="50" t="s">
        <v>144</v>
      </c>
      <c r="J34" s="50" t="s">
        <v>145</v>
      </c>
      <c r="K34" s="48"/>
      <c r="L34" s="41"/>
    </row>
    <row r="35" spans="1:12" ht="15" x14ac:dyDescent="0.25">
      <c r="A35" s="14"/>
      <c r="B35" s="15"/>
      <c r="C35" s="11"/>
      <c r="D35" s="7" t="s">
        <v>29</v>
      </c>
      <c r="E35" s="40"/>
      <c r="F35" s="50"/>
      <c r="G35" s="50"/>
      <c r="H35" s="50"/>
      <c r="I35" s="50"/>
      <c r="J35" s="50"/>
      <c r="K35" s="48"/>
      <c r="L35" s="41"/>
    </row>
    <row r="36" spans="1:12" ht="15" x14ac:dyDescent="0.25">
      <c r="A36" s="14"/>
      <c r="B36" s="15"/>
      <c r="C36" s="11"/>
      <c r="D36" s="7" t="s">
        <v>30</v>
      </c>
      <c r="E36" s="40" t="s">
        <v>146</v>
      </c>
      <c r="F36" s="50" t="s">
        <v>141</v>
      </c>
      <c r="G36" s="50" t="s">
        <v>147</v>
      </c>
      <c r="H36" s="50" t="s">
        <v>148</v>
      </c>
      <c r="I36" s="50" t="s">
        <v>149</v>
      </c>
      <c r="J36" s="50" t="s">
        <v>150</v>
      </c>
      <c r="K36" s="48"/>
      <c r="L36" s="41"/>
    </row>
    <row r="37" spans="1:12" ht="15" x14ac:dyDescent="0.25">
      <c r="A37" s="14"/>
      <c r="B37" s="15"/>
      <c r="C37" s="11"/>
      <c r="D37" s="7" t="s">
        <v>31</v>
      </c>
      <c r="E37" s="40" t="s">
        <v>45</v>
      </c>
      <c r="F37" s="41">
        <v>20</v>
      </c>
      <c r="G37" s="50" t="s">
        <v>85</v>
      </c>
      <c r="H37" s="50" t="s">
        <v>86</v>
      </c>
      <c r="I37" s="50" t="s">
        <v>87</v>
      </c>
      <c r="J37" s="50" t="s">
        <v>88</v>
      </c>
      <c r="K37" s="48"/>
      <c r="L37" s="41"/>
    </row>
    <row r="38" spans="1:12" ht="15" x14ac:dyDescent="0.25">
      <c r="A38" s="14"/>
      <c r="B38" s="15"/>
      <c r="C38" s="11"/>
      <c r="D38" s="7" t="s">
        <v>32</v>
      </c>
      <c r="E38" s="40" t="s">
        <v>42</v>
      </c>
      <c r="F38" s="41">
        <v>30</v>
      </c>
      <c r="G38" s="50" t="s">
        <v>105</v>
      </c>
      <c r="H38" s="50" t="s">
        <v>86</v>
      </c>
      <c r="I38" s="50" t="s">
        <v>106</v>
      </c>
      <c r="J38" s="50" t="s">
        <v>107</v>
      </c>
      <c r="K38" s="48"/>
      <c r="L38" s="41"/>
    </row>
    <row r="39" spans="1:12" ht="15" x14ac:dyDescent="0.25">
      <c r="A39" s="14"/>
      <c r="B39" s="15"/>
      <c r="C39" s="11"/>
      <c r="D39" s="52"/>
      <c r="E39" s="40"/>
      <c r="F39" s="41"/>
      <c r="G39" s="50"/>
      <c r="H39" s="50"/>
      <c r="I39" s="50"/>
      <c r="J39" s="50"/>
      <c r="K39" s="48"/>
      <c r="L39" s="41"/>
    </row>
    <row r="40" spans="1:12" ht="15" x14ac:dyDescent="0.25">
      <c r="A40" s="14"/>
      <c r="B40" s="15"/>
      <c r="C40" s="11"/>
      <c r="D40" s="6"/>
      <c r="E40" s="40"/>
      <c r="F40" s="50"/>
      <c r="G40" s="50"/>
      <c r="H40" s="50"/>
      <c r="I40" s="50"/>
      <c r="J40" s="50"/>
      <c r="K40" s="48"/>
      <c r="L40" s="41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SUM(F32:F40)</f>
        <v>250</v>
      </c>
      <c r="G41" s="56">
        <v>2176.02</v>
      </c>
      <c r="H41" s="56" t="s">
        <v>276</v>
      </c>
      <c r="I41" s="56" t="s">
        <v>277</v>
      </c>
      <c r="J41" s="56" t="s">
        <v>278</v>
      </c>
      <c r="K41" s="59"/>
      <c r="L41" s="19">
        <f>SUM(L32:L40)</f>
        <v>0</v>
      </c>
    </row>
    <row r="42" spans="1:12" ht="15.75" customHeight="1" x14ac:dyDescent="0.2">
      <c r="A42" s="32">
        <f>A24</f>
        <v>1</v>
      </c>
      <c r="B42" s="32">
        <f>B24</f>
        <v>2</v>
      </c>
      <c r="C42" s="73" t="s">
        <v>4</v>
      </c>
      <c r="D42" s="74"/>
      <c r="E42" s="30"/>
      <c r="F42" s="31">
        <f>F31+F41</f>
        <v>901</v>
      </c>
      <c r="G42" s="57" t="s">
        <v>281</v>
      </c>
      <c r="H42" s="57" t="s">
        <v>282</v>
      </c>
      <c r="I42" s="57" t="s">
        <v>280</v>
      </c>
      <c r="J42" s="57" t="s">
        <v>279</v>
      </c>
      <c r="K42" s="57"/>
      <c r="L42" s="31">
        <f>L31+L41</f>
        <v>70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40" t="s">
        <v>68</v>
      </c>
      <c r="F43" s="41">
        <v>180</v>
      </c>
      <c r="G43" s="50" t="s">
        <v>182</v>
      </c>
      <c r="H43" s="50" t="s">
        <v>183</v>
      </c>
      <c r="I43" s="50" t="s">
        <v>184</v>
      </c>
      <c r="J43" s="50" t="s">
        <v>185</v>
      </c>
      <c r="K43" s="58"/>
      <c r="L43" s="39">
        <v>70</v>
      </c>
    </row>
    <row r="44" spans="1:12" ht="15" x14ac:dyDescent="0.25">
      <c r="A44" s="23"/>
      <c r="B44" s="15"/>
      <c r="C44" s="11"/>
      <c r="D44" s="6"/>
      <c r="E44" s="40" t="s">
        <v>67</v>
      </c>
      <c r="F44" s="41">
        <v>80</v>
      </c>
      <c r="G44" s="50" t="s">
        <v>186</v>
      </c>
      <c r="H44" s="50" t="s">
        <v>187</v>
      </c>
      <c r="I44" s="50" t="s">
        <v>188</v>
      </c>
      <c r="J44" s="50" t="s">
        <v>189</v>
      </c>
      <c r="K44" s="48"/>
      <c r="L44" s="41"/>
    </row>
    <row r="45" spans="1:12" ht="15" x14ac:dyDescent="0.25">
      <c r="A45" s="23"/>
      <c r="B45" s="15"/>
      <c r="C45" s="11"/>
      <c r="D45" s="7" t="s">
        <v>22</v>
      </c>
      <c r="E45" s="40" t="s">
        <v>53</v>
      </c>
      <c r="F45" s="41">
        <v>200</v>
      </c>
      <c r="G45" s="50" t="s">
        <v>123</v>
      </c>
      <c r="H45" s="50" t="s">
        <v>84</v>
      </c>
      <c r="I45" s="50" t="s">
        <v>152</v>
      </c>
      <c r="J45" s="50" t="s">
        <v>151</v>
      </c>
      <c r="K45" s="48"/>
      <c r="L45" s="41"/>
    </row>
    <row r="46" spans="1:12" ht="15" x14ac:dyDescent="0.25">
      <c r="A46" s="23"/>
      <c r="B46" s="15"/>
      <c r="C46" s="11"/>
      <c r="D46" s="7" t="s">
        <v>23</v>
      </c>
      <c r="E46" s="40" t="s">
        <v>42</v>
      </c>
      <c r="F46" s="41">
        <v>20</v>
      </c>
      <c r="G46" s="50" t="s">
        <v>85</v>
      </c>
      <c r="H46" s="50" t="s">
        <v>86</v>
      </c>
      <c r="I46" s="50" t="s">
        <v>87</v>
      </c>
      <c r="J46" s="50" t="s">
        <v>88</v>
      </c>
      <c r="K46" s="48"/>
      <c r="L46" s="41"/>
    </row>
    <row r="47" spans="1:12" ht="15" x14ac:dyDescent="0.25">
      <c r="A47" s="23"/>
      <c r="B47" s="15"/>
      <c r="C47" s="11"/>
      <c r="D47" s="52" t="s">
        <v>23</v>
      </c>
      <c r="E47" s="40" t="s">
        <v>45</v>
      </c>
      <c r="F47" s="41">
        <v>30</v>
      </c>
      <c r="G47" s="50" t="s">
        <v>105</v>
      </c>
      <c r="H47" s="50" t="s">
        <v>86</v>
      </c>
      <c r="I47" s="50" t="s">
        <v>106</v>
      </c>
      <c r="J47" s="50" t="s">
        <v>107</v>
      </c>
      <c r="K47" s="48"/>
      <c r="L47" s="41"/>
    </row>
    <row r="48" spans="1:12" ht="15" x14ac:dyDescent="0.25">
      <c r="A48" s="23"/>
      <c r="B48" s="15"/>
      <c r="C48" s="11"/>
      <c r="D48" s="7" t="s">
        <v>24</v>
      </c>
      <c r="E48" s="40" t="s">
        <v>126</v>
      </c>
      <c r="F48" s="41">
        <v>120</v>
      </c>
      <c r="G48" s="50" t="s">
        <v>154</v>
      </c>
      <c r="H48" s="50" t="s">
        <v>155</v>
      </c>
      <c r="I48" s="50" t="s">
        <v>156</v>
      </c>
      <c r="J48" s="50" t="s">
        <v>107</v>
      </c>
      <c r="K48" s="48"/>
      <c r="L48" s="41"/>
    </row>
    <row r="49" spans="1:12" ht="15" x14ac:dyDescent="0.25">
      <c r="A49" s="23"/>
      <c r="B49" s="15"/>
      <c r="C49" s="11"/>
      <c r="D49" s="6"/>
      <c r="E49" s="40" t="s">
        <v>153</v>
      </c>
      <c r="F49" s="41">
        <v>6</v>
      </c>
      <c r="G49" s="50" t="s">
        <v>84</v>
      </c>
      <c r="H49" s="50" t="s">
        <v>84</v>
      </c>
      <c r="I49" s="50" t="s">
        <v>84</v>
      </c>
      <c r="J49" s="50" t="s">
        <v>84</v>
      </c>
      <c r="K49" s="48"/>
      <c r="L49" s="41"/>
    </row>
    <row r="50" spans="1:12" ht="15" x14ac:dyDescent="0.25">
      <c r="A50" s="23"/>
      <c r="B50" s="15"/>
      <c r="C50" s="11"/>
      <c r="D50" s="6"/>
      <c r="E50" s="40"/>
      <c r="F50" s="41"/>
      <c r="G50" s="50"/>
      <c r="H50" s="50"/>
      <c r="I50" s="50"/>
      <c r="J50" s="50"/>
      <c r="K50" s="48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SUM(F43:F50)</f>
        <v>636</v>
      </c>
      <c r="G51" s="56" t="s">
        <v>348</v>
      </c>
      <c r="H51" s="56" t="s">
        <v>351</v>
      </c>
      <c r="I51" s="56" t="s">
        <v>354</v>
      </c>
      <c r="J51" s="56" t="s">
        <v>357</v>
      </c>
      <c r="K51" s="59"/>
      <c r="L51" s="19">
        <f>SUM(L43:L50)</f>
        <v>70</v>
      </c>
    </row>
    <row r="52" spans="1:12" ht="15" x14ac:dyDescent="0.25">
      <c r="A52" s="25">
        <f>A43</f>
        <v>1</v>
      </c>
      <c r="B52" s="13">
        <f>B43</f>
        <v>3</v>
      </c>
      <c r="C52" s="10" t="s">
        <v>25</v>
      </c>
      <c r="D52" s="7" t="s">
        <v>26</v>
      </c>
      <c r="E52" s="40"/>
      <c r="F52" s="41"/>
      <c r="G52" s="50"/>
      <c r="H52" s="50"/>
      <c r="I52" s="50"/>
      <c r="J52" s="50"/>
      <c r="K52" s="48"/>
      <c r="L52" s="41"/>
    </row>
    <row r="53" spans="1:12" ht="15" x14ac:dyDescent="0.25">
      <c r="A53" s="23"/>
      <c r="B53" s="15"/>
      <c r="C53" s="11"/>
      <c r="D53" s="7" t="s">
        <v>27</v>
      </c>
      <c r="E53" s="40" t="s">
        <v>55</v>
      </c>
      <c r="F53" s="41">
        <v>200</v>
      </c>
      <c r="G53" s="50" t="s">
        <v>330</v>
      </c>
      <c r="H53" s="50" t="s">
        <v>331</v>
      </c>
      <c r="I53" s="50" t="s">
        <v>332</v>
      </c>
      <c r="J53" s="50" t="s">
        <v>333</v>
      </c>
      <c r="K53" s="48"/>
      <c r="L53" s="41"/>
    </row>
    <row r="54" spans="1:12" ht="15" x14ac:dyDescent="0.25">
      <c r="A54" s="23"/>
      <c r="B54" s="15"/>
      <c r="C54" s="11"/>
      <c r="D54" s="7" t="s">
        <v>28</v>
      </c>
      <c r="E54" s="40" t="s">
        <v>314</v>
      </c>
      <c r="F54" s="41">
        <v>80</v>
      </c>
      <c r="G54" s="50" t="s">
        <v>338</v>
      </c>
      <c r="H54" s="50" t="s">
        <v>339</v>
      </c>
      <c r="I54" s="50" t="s">
        <v>340</v>
      </c>
      <c r="J54" s="50" t="s">
        <v>341</v>
      </c>
      <c r="K54" s="48"/>
      <c r="L54" s="41"/>
    </row>
    <row r="55" spans="1:12" ht="15" x14ac:dyDescent="0.25">
      <c r="A55" s="23"/>
      <c r="B55" s="15"/>
      <c r="C55" s="11"/>
      <c r="D55" s="7" t="s">
        <v>29</v>
      </c>
      <c r="E55" s="40" t="s">
        <v>70</v>
      </c>
      <c r="F55" s="41">
        <v>150</v>
      </c>
      <c r="G55" s="50" t="s">
        <v>342</v>
      </c>
      <c r="H55" s="50" t="s">
        <v>343</v>
      </c>
      <c r="I55" s="50" t="s">
        <v>344</v>
      </c>
      <c r="J55" s="50" t="s">
        <v>358</v>
      </c>
      <c r="K55" s="48"/>
      <c r="L55" s="41"/>
    </row>
    <row r="56" spans="1:12" ht="15" x14ac:dyDescent="0.25">
      <c r="A56" s="23"/>
      <c r="B56" s="15"/>
      <c r="C56" s="11"/>
      <c r="D56" s="7" t="s">
        <v>30</v>
      </c>
      <c r="E56" s="40" t="s">
        <v>58</v>
      </c>
      <c r="F56" s="41">
        <v>200</v>
      </c>
      <c r="G56" s="50" t="s">
        <v>147</v>
      </c>
      <c r="H56" s="50" t="s">
        <v>123</v>
      </c>
      <c r="I56" s="50" t="s">
        <v>157</v>
      </c>
      <c r="J56" s="50" t="s">
        <v>158</v>
      </c>
      <c r="K56" s="48"/>
      <c r="L56" s="41"/>
    </row>
    <row r="57" spans="1:12" ht="15" x14ac:dyDescent="0.25">
      <c r="A57" s="23"/>
      <c r="B57" s="15"/>
      <c r="C57" s="11"/>
      <c r="D57" s="7" t="s">
        <v>31</v>
      </c>
      <c r="E57" s="40" t="s">
        <v>45</v>
      </c>
      <c r="F57" s="41">
        <v>20</v>
      </c>
      <c r="G57" s="50" t="s">
        <v>85</v>
      </c>
      <c r="H57" s="50" t="s">
        <v>86</v>
      </c>
      <c r="I57" s="50" t="s">
        <v>87</v>
      </c>
      <c r="J57" s="50" t="s">
        <v>88</v>
      </c>
      <c r="K57" s="48"/>
      <c r="L57" s="41"/>
    </row>
    <row r="58" spans="1:12" ht="15" x14ac:dyDescent="0.25">
      <c r="A58" s="23"/>
      <c r="B58" s="15"/>
      <c r="C58" s="11"/>
      <c r="D58" s="7" t="s">
        <v>32</v>
      </c>
      <c r="E58" s="40" t="s">
        <v>42</v>
      </c>
      <c r="F58" s="41">
        <v>30</v>
      </c>
      <c r="G58" s="50" t="s">
        <v>105</v>
      </c>
      <c r="H58" s="50" t="s">
        <v>86</v>
      </c>
      <c r="I58" s="50" t="s">
        <v>106</v>
      </c>
      <c r="J58" s="50" t="s">
        <v>107</v>
      </c>
      <c r="K58" s="48"/>
      <c r="L58" s="41"/>
    </row>
    <row r="59" spans="1:12" ht="15" x14ac:dyDescent="0.25">
      <c r="A59" s="23"/>
      <c r="B59" s="15"/>
      <c r="C59" s="11"/>
      <c r="D59" s="6"/>
      <c r="E59" s="40"/>
      <c r="F59" s="41"/>
      <c r="G59" s="50"/>
      <c r="H59" s="50"/>
      <c r="I59" s="50"/>
      <c r="J59" s="50"/>
      <c r="K59" s="48"/>
      <c r="L59" s="41"/>
    </row>
    <row r="60" spans="1:12" ht="15" x14ac:dyDescent="0.25">
      <c r="A60" s="23"/>
      <c r="B60" s="15"/>
      <c r="C60" s="11"/>
      <c r="D60" s="6"/>
      <c r="E60" s="40"/>
      <c r="F60" s="41"/>
      <c r="G60" s="50"/>
      <c r="H60" s="50"/>
      <c r="I60" s="50"/>
      <c r="J60" s="50"/>
      <c r="K60" s="48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680</v>
      </c>
      <c r="G61" s="56" t="s">
        <v>349</v>
      </c>
      <c r="H61" s="56" t="s">
        <v>352</v>
      </c>
      <c r="I61" s="56" t="s">
        <v>355</v>
      </c>
      <c r="J61" s="56" t="s">
        <v>359</v>
      </c>
      <c r="K61" s="59"/>
      <c r="L61" s="19">
        <f t="shared" ref="L61" si="3">SUM(L52:L60)</f>
        <v>0</v>
      </c>
    </row>
    <row r="62" spans="1:12" ht="15.75" customHeight="1" x14ac:dyDescent="0.2">
      <c r="A62" s="28">
        <f>A43</f>
        <v>1</v>
      </c>
      <c r="B62" s="29">
        <f>B43</f>
        <v>3</v>
      </c>
      <c r="C62" s="73" t="s">
        <v>4</v>
      </c>
      <c r="D62" s="74"/>
      <c r="E62" s="30"/>
      <c r="F62" s="31">
        <f>F51+F61</f>
        <v>1316</v>
      </c>
      <c r="G62" s="57" t="s">
        <v>350</v>
      </c>
      <c r="H62" s="57" t="s">
        <v>353</v>
      </c>
      <c r="I62" s="57" t="s">
        <v>356</v>
      </c>
      <c r="J62" s="57" t="s">
        <v>360</v>
      </c>
      <c r="K62" s="57"/>
      <c r="L62" s="31">
        <f t="shared" ref="L62" si="4">L51+L61</f>
        <v>70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303</v>
      </c>
      <c r="F63" s="39">
        <v>150</v>
      </c>
      <c r="G63" s="49" t="s">
        <v>159</v>
      </c>
      <c r="H63" s="49" t="s">
        <v>160</v>
      </c>
      <c r="I63" s="49" t="s">
        <v>161</v>
      </c>
      <c r="J63" s="49" t="s">
        <v>162</v>
      </c>
      <c r="K63" s="58"/>
      <c r="L63" s="39">
        <v>70</v>
      </c>
    </row>
    <row r="64" spans="1:12" ht="15" x14ac:dyDescent="0.25">
      <c r="A64" s="23"/>
      <c r="B64" s="15"/>
      <c r="C64" s="11"/>
      <c r="D64" s="55" t="s">
        <v>39</v>
      </c>
      <c r="E64" s="53" t="s">
        <v>40</v>
      </c>
      <c r="F64" s="41">
        <v>45</v>
      </c>
      <c r="G64" s="50" t="s">
        <v>80</v>
      </c>
      <c r="H64" s="50" t="s">
        <v>81</v>
      </c>
      <c r="I64" s="50" t="s">
        <v>82</v>
      </c>
      <c r="J64" s="50" t="s">
        <v>83</v>
      </c>
      <c r="K64" s="60"/>
      <c r="L64" s="54"/>
    </row>
    <row r="65" spans="1:12" ht="15" x14ac:dyDescent="0.25">
      <c r="A65" s="23"/>
      <c r="B65" s="15"/>
      <c r="C65" s="11"/>
      <c r="D65" s="6"/>
      <c r="E65" s="40"/>
      <c r="F65" s="41"/>
      <c r="G65" s="50"/>
      <c r="H65" s="50"/>
      <c r="I65" s="50"/>
      <c r="J65" s="50"/>
      <c r="K65" s="48"/>
      <c r="L65" s="41"/>
    </row>
    <row r="66" spans="1:12" ht="15" x14ac:dyDescent="0.25">
      <c r="A66" s="23"/>
      <c r="B66" s="15"/>
      <c r="C66" s="11"/>
      <c r="D66" s="7" t="s">
        <v>22</v>
      </c>
      <c r="E66" s="40" t="s">
        <v>59</v>
      </c>
      <c r="F66" s="41">
        <v>180</v>
      </c>
      <c r="G66" s="50" t="s">
        <v>102</v>
      </c>
      <c r="H66" s="50" t="s">
        <v>84</v>
      </c>
      <c r="I66" s="50" t="s">
        <v>163</v>
      </c>
      <c r="J66" s="50" t="s">
        <v>164</v>
      </c>
      <c r="K66" s="48"/>
      <c r="L66" s="41"/>
    </row>
    <row r="67" spans="1:12" ht="15" x14ac:dyDescent="0.25">
      <c r="A67" s="23"/>
      <c r="B67" s="15"/>
      <c r="C67" s="11"/>
      <c r="D67" s="7" t="s">
        <v>23</v>
      </c>
      <c r="E67" s="40" t="s">
        <v>45</v>
      </c>
      <c r="F67" s="41">
        <v>20</v>
      </c>
      <c r="G67" s="50" t="s">
        <v>85</v>
      </c>
      <c r="H67" s="50" t="s">
        <v>86</v>
      </c>
      <c r="I67" s="50" t="s">
        <v>87</v>
      </c>
      <c r="J67" s="50" t="s">
        <v>88</v>
      </c>
      <c r="K67" s="48"/>
      <c r="L67" s="41"/>
    </row>
    <row r="68" spans="1:12" ht="15" x14ac:dyDescent="0.25">
      <c r="A68" s="23"/>
      <c r="B68" s="15"/>
      <c r="C68" s="11"/>
      <c r="D68" s="7" t="s">
        <v>24</v>
      </c>
      <c r="E68" s="40" t="s">
        <v>54</v>
      </c>
      <c r="F68" s="41">
        <v>200</v>
      </c>
      <c r="G68" s="50" t="s">
        <v>89</v>
      </c>
      <c r="H68" s="50" t="s">
        <v>89</v>
      </c>
      <c r="I68" s="50" t="s">
        <v>90</v>
      </c>
      <c r="J68" s="50" t="s">
        <v>91</v>
      </c>
      <c r="K68" s="48"/>
      <c r="L68" s="41"/>
    </row>
    <row r="69" spans="1:12" ht="15" x14ac:dyDescent="0.25">
      <c r="A69" s="23"/>
      <c r="B69" s="15"/>
      <c r="C69" s="11"/>
      <c r="D69" s="6"/>
      <c r="E69" s="40" t="s">
        <v>153</v>
      </c>
      <c r="F69" s="41">
        <v>6</v>
      </c>
      <c r="G69" s="50" t="s">
        <v>84</v>
      </c>
      <c r="H69" s="50" t="s">
        <v>84</v>
      </c>
      <c r="I69" s="50" t="s">
        <v>84</v>
      </c>
      <c r="J69" s="50"/>
      <c r="K69" s="48"/>
      <c r="L69" s="41"/>
    </row>
    <row r="70" spans="1:12" ht="15" x14ac:dyDescent="0.25">
      <c r="A70" s="23"/>
      <c r="B70" s="15"/>
      <c r="C70" s="11"/>
      <c r="D70" s="6"/>
      <c r="E70" s="40"/>
      <c r="F70" s="41"/>
      <c r="G70" s="50"/>
      <c r="H70" s="50"/>
      <c r="I70" s="50"/>
      <c r="J70" s="50"/>
      <c r="K70" s="48"/>
      <c r="L70" s="41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SUM(F63:F70)</f>
        <v>601</v>
      </c>
      <c r="G71" s="56" t="s">
        <v>361</v>
      </c>
      <c r="H71" s="56" t="s">
        <v>364</v>
      </c>
      <c r="I71" s="56" t="s">
        <v>367</v>
      </c>
      <c r="J71" s="56" t="s">
        <v>370</v>
      </c>
      <c r="K71" s="59"/>
      <c r="L71" s="19">
        <f t="shared" ref="L71" si="5">SUM(L63:L70)</f>
        <v>70</v>
      </c>
    </row>
    <row r="72" spans="1:12" ht="15" x14ac:dyDescent="0.25">
      <c r="A72" s="25">
        <f>A63</f>
        <v>1</v>
      </c>
      <c r="B72" s="13">
        <f>B63</f>
        <v>4</v>
      </c>
      <c r="C72" s="10" t="s">
        <v>25</v>
      </c>
      <c r="D72" s="7" t="s">
        <v>26</v>
      </c>
      <c r="E72" s="40"/>
      <c r="F72" s="41"/>
      <c r="G72" s="50"/>
      <c r="H72" s="50"/>
      <c r="I72" s="50"/>
      <c r="J72" s="50"/>
      <c r="K72" s="48"/>
      <c r="L72" s="41"/>
    </row>
    <row r="73" spans="1:12" ht="15" x14ac:dyDescent="0.25">
      <c r="A73" s="23"/>
      <c r="B73" s="15"/>
      <c r="C73" s="11"/>
      <c r="D73" s="52" t="s">
        <v>27</v>
      </c>
      <c r="E73" s="40" t="s">
        <v>168</v>
      </c>
      <c r="F73" s="41">
        <v>140</v>
      </c>
      <c r="G73" s="50" t="s">
        <v>169</v>
      </c>
      <c r="H73" s="50" t="s">
        <v>110</v>
      </c>
      <c r="I73" s="50" t="s">
        <v>170</v>
      </c>
      <c r="J73" s="50" t="s">
        <v>171</v>
      </c>
      <c r="K73" s="48"/>
      <c r="L73" s="41"/>
    </row>
    <row r="74" spans="1:12" ht="15" x14ac:dyDescent="0.25">
      <c r="A74" s="23"/>
      <c r="B74" s="15"/>
      <c r="C74" s="11"/>
      <c r="D74" s="7" t="s">
        <v>27</v>
      </c>
      <c r="E74" s="40" t="s">
        <v>60</v>
      </c>
      <c r="F74" s="41">
        <v>200</v>
      </c>
      <c r="G74" s="50" t="s">
        <v>165</v>
      </c>
      <c r="H74" s="50" t="s">
        <v>166</v>
      </c>
      <c r="I74" s="50" t="s">
        <v>167</v>
      </c>
      <c r="J74" s="50" t="s">
        <v>115</v>
      </c>
      <c r="K74" s="48"/>
      <c r="L74" s="41"/>
    </row>
    <row r="75" spans="1:12" ht="15" x14ac:dyDescent="0.25">
      <c r="A75" s="23"/>
      <c r="B75" s="15"/>
      <c r="C75" s="11"/>
      <c r="D75" s="7" t="s">
        <v>28</v>
      </c>
      <c r="E75" s="40" t="s">
        <v>56</v>
      </c>
      <c r="F75" s="41">
        <v>110</v>
      </c>
      <c r="G75" s="50" t="s">
        <v>310</v>
      </c>
      <c r="H75" s="50" t="s">
        <v>311</v>
      </c>
      <c r="I75" s="50" t="s">
        <v>312</v>
      </c>
      <c r="J75" s="50" t="s">
        <v>313</v>
      </c>
      <c r="K75" s="48"/>
      <c r="L75" s="41"/>
    </row>
    <row r="76" spans="1:12" ht="15" x14ac:dyDescent="0.25">
      <c r="A76" s="23"/>
      <c r="B76" s="15"/>
      <c r="C76" s="11"/>
      <c r="D76" s="7" t="s">
        <v>29</v>
      </c>
      <c r="E76" s="40" t="s">
        <v>57</v>
      </c>
      <c r="F76" s="41">
        <v>180</v>
      </c>
      <c r="G76" s="50" t="s">
        <v>238</v>
      </c>
      <c r="H76" s="50" t="s">
        <v>239</v>
      </c>
      <c r="I76" s="50" t="s">
        <v>240</v>
      </c>
      <c r="J76" s="50" t="s">
        <v>241</v>
      </c>
      <c r="K76" s="48"/>
      <c r="L76" s="41"/>
    </row>
    <row r="77" spans="1:12" ht="15" x14ac:dyDescent="0.25">
      <c r="A77" s="23"/>
      <c r="B77" s="15"/>
      <c r="C77" s="11"/>
      <c r="D77" s="7" t="s">
        <v>30</v>
      </c>
      <c r="E77" s="40" t="s">
        <v>63</v>
      </c>
      <c r="F77" s="41">
        <v>180</v>
      </c>
      <c r="G77" s="50" t="s">
        <v>101</v>
      </c>
      <c r="H77" s="50" t="s">
        <v>102</v>
      </c>
      <c r="I77" s="50" t="s">
        <v>103</v>
      </c>
      <c r="J77" s="50" t="s">
        <v>104</v>
      </c>
      <c r="K77" s="48"/>
      <c r="L77" s="41"/>
    </row>
    <row r="78" spans="1:12" ht="15" x14ac:dyDescent="0.25">
      <c r="A78" s="23"/>
      <c r="B78" s="15"/>
      <c r="C78" s="11"/>
      <c r="D78" s="7" t="s">
        <v>31</v>
      </c>
      <c r="E78" s="40" t="s">
        <v>45</v>
      </c>
      <c r="F78" s="41">
        <v>20</v>
      </c>
      <c r="G78" s="50" t="s">
        <v>85</v>
      </c>
      <c r="H78" s="50" t="s">
        <v>86</v>
      </c>
      <c r="I78" s="50" t="s">
        <v>87</v>
      </c>
      <c r="J78" s="50" t="s">
        <v>88</v>
      </c>
      <c r="K78" s="48"/>
      <c r="L78" s="41"/>
    </row>
    <row r="79" spans="1:12" ht="15" x14ac:dyDescent="0.25">
      <c r="A79" s="23"/>
      <c r="B79" s="15"/>
      <c r="C79" s="11"/>
      <c r="D79" s="7" t="s">
        <v>32</v>
      </c>
      <c r="E79" s="40" t="s">
        <v>42</v>
      </c>
      <c r="F79" s="41">
        <v>30</v>
      </c>
      <c r="G79" s="50" t="s">
        <v>105</v>
      </c>
      <c r="H79" s="50" t="s">
        <v>86</v>
      </c>
      <c r="I79" s="50" t="s">
        <v>106</v>
      </c>
      <c r="J79" s="50" t="s">
        <v>107</v>
      </c>
      <c r="K79" s="48"/>
      <c r="L79" s="41"/>
    </row>
    <row r="80" spans="1:12" ht="15" x14ac:dyDescent="0.25">
      <c r="A80" s="23"/>
      <c r="B80" s="15"/>
      <c r="C80" s="11"/>
      <c r="D80" s="6"/>
      <c r="E80" s="40"/>
      <c r="F80" s="41"/>
      <c r="G80" s="50"/>
      <c r="H80" s="50"/>
      <c r="I80" s="50"/>
      <c r="J80" s="50"/>
      <c r="K80" s="48"/>
      <c r="L80" s="41"/>
    </row>
    <row r="81" spans="1:12" ht="15" x14ac:dyDescent="0.25">
      <c r="A81" s="23"/>
      <c r="B81" s="15"/>
      <c r="C81" s="11"/>
      <c r="D81" s="6"/>
      <c r="E81" s="40"/>
      <c r="F81" s="41"/>
      <c r="G81" s="50"/>
      <c r="H81" s="50"/>
      <c r="I81" s="50"/>
      <c r="J81" s="50"/>
      <c r="K81" s="48"/>
      <c r="L81" s="41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SUM(F72:F81)</f>
        <v>860</v>
      </c>
      <c r="G82" s="56" t="s">
        <v>362</v>
      </c>
      <c r="H82" s="56" t="s">
        <v>365</v>
      </c>
      <c r="I82" s="56" t="s">
        <v>368</v>
      </c>
      <c r="J82" s="56" t="s">
        <v>371</v>
      </c>
      <c r="K82" s="59"/>
      <c r="L82" s="19">
        <f t="shared" ref="L82" si="6">SUM(L72:L81)</f>
        <v>0</v>
      </c>
    </row>
    <row r="83" spans="1:12" ht="15.75" customHeight="1" x14ac:dyDescent="0.2">
      <c r="A83" s="28">
        <f>A63</f>
        <v>1</v>
      </c>
      <c r="B83" s="29">
        <f>B63</f>
        <v>4</v>
      </c>
      <c r="C83" s="73" t="s">
        <v>4</v>
      </c>
      <c r="D83" s="74"/>
      <c r="E83" s="30"/>
      <c r="F83" s="31">
        <f>F71+F82</f>
        <v>1461</v>
      </c>
      <c r="G83" s="57" t="s">
        <v>363</v>
      </c>
      <c r="H83" s="57" t="s">
        <v>366</v>
      </c>
      <c r="I83" s="57" t="s">
        <v>369</v>
      </c>
      <c r="J83" s="57" t="s">
        <v>372</v>
      </c>
      <c r="K83" s="57"/>
      <c r="L83" s="31">
        <f t="shared" ref="L83" si="7">L71+L82</f>
        <v>70</v>
      </c>
    </row>
    <row r="84" spans="1:12" ht="15" x14ac:dyDescent="0.25">
      <c r="A84" s="20">
        <v>1</v>
      </c>
      <c r="B84" s="21">
        <v>5</v>
      </c>
      <c r="C84" s="22" t="s">
        <v>20</v>
      </c>
      <c r="D84" s="5" t="s">
        <v>21</v>
      </c>
      <c r="E84" s="38" t="s">
        <v>308</v>
      </c>
      <c r="F84" s="39">
        <v>200</v>
      </c>
      <c r="G84" s="49" t="s">
        <v>172</v>
      </c>
      <c r="H84" s="49" t="s">
        <v>173</v>
      </c>
      <c r="I84" s="49" t="s">
        <v>174</v>
      </c>
      <c r="J84" s="49" t="s">
        <v>175</v>
      </c>
      <c r="K84" s="58"/>
      <c r="L84" s="39">
        <v>70</v>
      </c>
    </row>
    <row r="85" spans="1:12" ht="15" x14ac:dyDescent="0.25">
      <c r="A85" s="23"/>
      <c r="B85" s="15"/>
      <c r="C85" s="11"/>
      <c r="D85" s="6" t="s">
        <v>64</v>
      </c>
      <c r="E85" s="40" t="s">
        <v>304</v>
      </c>
      <c r="F85" s="41">
        <v>35</v>
      </c>
      <c r="G85" s="50" t="s">
        <v>119</v>
      </c>
      <c r="H85" s="50" t="s">
        <v>120</v>
      </c>
      <c r="I85" s="50" t="s">
        <v>121</v>
      </c>
      <c r="J85" s="50" t="s">
        <v>122</v>
      </c>
      <c r="K85" s="48"/>
      <c r="L85" s="41"/>
    </row>
    <row r="86" spans="1:12" ht="15" x14ac:dyDescent="0.25">
      <c r="A86" s="23"/>
      <c r="B86" s="15"/>
      <c r="C86" s="11"/>
      <c r="D86" s="7" t="s">
        <v>22</v>
      </c>
      <c r="E86" s="40" t="s">
        <v>49</v>
      </c>
      <c r="F86" s="41">
        <v>200</v>
      </c>
      <c r="G86" s="50" t="s">
        <v>123</v>
      </c>
      <c r="H86" s="50" t="s">
        <v>84</v>
      </c>
      <c r="I86" s="50" t="s">
        <v>124</v>
      </c>
      <c r="J86" s="50" t="s">
        <v>125</v>
      </c>
      <c r="K86" s="48"/>
      <c r="L86" s="41"/>
    </row>
    <row r="87" spans="1:12" ht="15" x14ac:dyDescent="0.25">
      <c r="A87" s="23"/>
      <c r="B87" s="15"/>
      <c r="C87" s="11"/>
      <c r="D87" s="7" t="s">
        <v>23</v>
      </c>
      <c r="E87" s="40" t="s">
        <v>42</v>
      </c>
      <c r="F87" s="41">
        <v>30</v>
      </c>
      <c r="G87" s="50" t="s">
        <v>105</v>
      </c>
      <c r="H87" s="50" t="s">
        <v>86</v>
      </c>
      <c r="I87" s="50" t="s">
        <v>106</v>
      </c>
      <c r="J87" s="50" t="s">
        <v>107</v>
      </c>
      <c r="K87" s="48"/>
      <c r="L87" s="41"/>
    </row>
    <row r="88" spans="1:12" ht="15" x14ac:dyDescent="0.25">
      <c r="A88" s="23"/>
      <c r="B88" s="15"/>
      <c r="C88" s="11"/>
      <c r="D88" s="7" t="s">
        <v>24</v>
      </c>
      <c r="E88" s="40" t="s">
        <v>50</v>
      </c>
      <c r="F88" s="41">
        <v>120</v>
      </c>
      <c r="G88" s="50" t="s">
        <v>133</v>
      </c>
      <c r="H88" s="50" t="s">
        <v>134</v>
      </c>
      <c r="I88" s="50" t="s">
        <v>135</v>
      </c>
      <c r="J88" s="50" t="s">
        <v>136</v>
      </c>
      <c r="K88" s="48"/>
      <c r="L88" s="41"/>
    </row>
    <row r="89" spans="1:12" ht="15" x14ac:dyDescent="0.25">
      <c r="A89" s="23"/>
      <c r="B89" s="15"/>
      <c r="C89" s="11"/>
      <c r="D89" s="6"/>
      <c r="E89" s="40" t="s">
        <v>153</v>
      </c>
      <c r="F89" s="41">
        <v>6</v>
      </c>
      <c r="G89" s="50" t="s">
        <v>84</v>
      </c>
      <c r="H89" s="50" t="s">
        <v>84</v>
      </c>
      <c r="I89" s="50" t="s">
        <v>84</v>
      </c>
      <c r="J89" s="50"/>
      <c r="K89" s="48"/>
      <c r="L89" s="41"/>
    </row>
    <row r="90" spans="1:12" ht="15" x14ac:dyDescent="0.25">
      <c r="A90" s="23"/>
      <c r="B90" s="15"/>
      <c r="C90" s="11"/>
      <c r="D90" s="6"/>
      <c r="E90" s="40"/>
      <c r="F90" s="41"/>
      <c r="G90" s="50"/>
      <c r="H90" s="50"/>
      <c r="I90" s="50"/>
      <c r="J90" s="50"/>
      <c r="K90" s="48"/>
      <c r="L90" s="41"/>
    </row>
    <row r="91" spans="1:12" ht="25.5" x14ac:dyDescent="0.25">
      <c r="A91" s="24"/>
      <c r="B91" s="17"/>
      <c r="C91" s="8"/>
      <c r="D91" s="18" t="s">
        <v>33</v>
      </c>
      <c r="E91" s="9"/>
      <c r="F91" s="19">
        <f>SUM(F84:F90)</f>
        <v>591</v>
      </c>
      <c r="G91" s="56" t="s">
        <v>373</v>
      </c>
      <c r="H91" s="56" t="s">
        <v>376</v>
      </c>
      <c r="I91" s="56" t="s">
        <v>379</v>
      </c>
      <c r="J91" s="56" t="s">
        <v>382</v>
      </c>
      <c r="K91" s="59"/>
      <c r="L91" s="19">
        <f t="shared" ref="L91" si="8">SUM(L84:L90)</f>
        <v>70</v>
      </c>
    </row>
    <row r="92" spans="1:12" ht="15" x14ac:dyDescent="0.25">
      <c r="A92" s="25">
        <f>A84</f>
        <v>1</v>
      </c>
      <c r="B92" s="13">
        <f>B84</f>
        <v>5</v>
      </c>
      <c r="C92" s="10" t="s">
        <v>25</v>
      </c>
      <c r="D92" s="7" t="s">
        <v>26</v>
      </c>
      <c r="E92" s="40"/>
      <c r="F92" s="41"/>
      <c r="G92" s="50"/>
      <c r="H92" s="50"/>
      <c r="I92" s="50"/>
      <c r="J92" s="50"/>
      <c r="K92" s="48"/>
      <c r="L92" s="41"/>
    </row>
    <row r="93" spans="1:12" ht="15" x14ac:dyDescent="0.25">
      <c r="A93" s="23"/>
      <c r="B93" s="15"/>
      <c r="C93" s="11"/>
      <c r="D93" s="52" t="s">
        <v>27</v>
      </c>
      <c r="E93" s="40" t="s">
        <v>250</v>
      </c>
      <c r="F93" s="41">
        <v>150</v>
      </c>
      <c r="G93" s="50" t="s">
        <v>176</v>
      </c>
      <c r="H93" s="50" t="s">
        <v>177</v>
      </c>
      <c r="I93" s="50" t="s">
        <v>84</v>
      </c>
      <c r="J93" s="50" t="s">
        <v>178</v>
      </c>
      <c r="K93" s="48"/>
      <c r="L93" s="41"/>
    </row>
    <row r="94" spans="1:12" ht="15" x14ac:dyDescent="0.25">
      <c r="A94" s="23"/>
      <c r="B94" s="15"/>
      <c r="C94" s="11"/>
      <c r="D94" s="7" t="s">
        <v>27</v>
      </c>
      <c r="E94" s="40" t="s">
        <v>66</v>
      </c>
      <c r="F94" s="41">
        <v>200</v>
      </c>
      <c r="G94" s="50" t="s">
        <v>179</v>
      </c>
      <c r="H94" s="50" t="s">
        <v>180</v>
      </c>
      <c r="I94" s="50" t="s">
        <v>181</v>
      </c>
      <c r="J94" s="50" t="s">
        <v>140</v>
      </c>
      <c r="K94" s="48"/>
      <c r="L94" s="41"/>
    </row>
    <row r="95" spans="1:12" ht="15" x14ac:dyDescent="0.25">
      <c r="A95" s="23"/>
      <c r="B95" s="15"/>
      <c r="C95" s="11"/>
      <c r="D95" s="7" t="s">
        <v>28</v>
      </c>
      <c r="E95" s="40" t="s">
        <v>67</v>
      </c>
      <c r="F95" s="41">
        <v>80</v>
      </c>
      <c r="G95" s="50" t="s">
        <v>186</v>
      </c>
      <c r="H95" s="50" t="s">
        <v>187</v>
      </c>
      <c r="I95" s="50" t="s">
        <v>188</v>
      </c>
      <c r="J95" s="50" t="s">
        <v>189</v>
      </c>
      <c r="K95" s="48"/>
      <c r="L95" s="41"/>
    </row>
    <row r="96" spans="1:12" ht="15" x14ac:dyDescent="0.25">
      <c r="A96" s="23"/>
      <c r="B96" s="15"/>
      <c r="C96" s="11"/>
      <c r="D96" s="7" t="s">
        <v>29</v>
      </c>
      <c r="E96" s="40" t="s">
        <v>68</v>
      </c>
      <c r="F96" s="41">
        <v>180</v>
      </c>
      <c r="G96" s="50" t="s">
        <v>182</v>
      </c>
      <c r="H96" s="50" t="s">
        <v>183</v>
      </c>
      <c r="I96" s="50" t="s">
        <v>184</v>
      </c>
      <c r="J96" s="50" t="s">
        <v>185</v>
      </c>
      <c r="K96" s="48"/>
      <c r="L96" s="41"/>
    </row>
    <row r="97" spans="1:12" ht="15" x14ac:dyDescent="0.25">
      <c r="A97" s="23"/>
      <c r="B97" s="15"/>
      <c r="C97" s="11"/>
      <c r="D97" s="7" t="s">
        <v>30</v>
      </c>
      <c r="E97" s="40" t="s">
        <v>69</v>
      </c>
      <c r="F97" s="41">
        <v>180</v>
      </c>
      <c r="G97" s="50" t="s">
        <v>190</v>
      </c>
      <c r="H97" s="50" t="s">
        <v>191</v>
      </c>
      <c r="I97" s="50" t="s">
        <v>192</v>
      </c>
      <c r="J97" s="50" t="s">
        <v>193</v>
      </c>
      <c r="K97" s="48"/>
      <c r="L97" s="41"/>
    </row>
    <row r="98" spans="1:12" ht="15" x14ac:dyDescent="0.25">
      <c r="A98" s="23"/>
      <c r="B98" s="15"/>
      <c r="C98" s="11"/>
      <c r="D98" s="7" t="s">
        <v>31</v>
      </c>
      <c r="E98" s="40" t="s">
        <v>45</v>
      </c>
      <c r="F98" s="41">
        <v>20</v>
      </c>
      <c r="G98" s="50" t="s">
        <v>85</v>
      </c>
      <c r="H98" s="50" t="s">
        <v>86</v>
      </c>
      <c r="I98" s="50" t="s">
        <v>87</v>
      </c>
      <c r="J98" s="50" t="s">
        <v>88</v>
      </c>
      <c r="K98" s="48"/>
      <c r="L98" s="41"/>
    </row>
    <row r="99" spans="1:12" ht="15" x14ac:dyDescent="0.25">
      <c r="A99" s="23"/>
      <c r="B99" s="15"/>
      <c r="C99" s="11"/>
      <c r="D99" s="7" t="s">
        <v>32</v>
      </c>
      <c r="E99" s="40" t="s">
        <v>42</v>
      </c>
      <c r="F99" s="41">
        <v>30</v>
      </c>
      <c r="G99" s="50" t="s">
        <v>105</v>
      </c>
      <c r="H99" s="50" t="s">
        <v>86</v>
      </c>
      <c r="I99" s="50" t="s">
        <v>106</v>
      </c>
      <c r="J99" s="50" t="s">
        <v>107</v>
      </c>
      <c r="K99" s="48"/>
      <c r="L99" s="41"/>
    </row>
    <row r="100" spans="1:12" ht="15" x14ac:dyDescent="0.25">
      <c r="A100" s="23"/>
      <c r="B100" s="15"/>
      <c r="C100" s="11"/>
      <c r="D100" s="52" t="s">
        <v>194</v>
      </c>
      <c r="E100" s="40" t="s">
        <v>195</v>
      </c>
      <c r="F100" s="41">
        <v>10</v>
      </c>
      <c r="G100" s="50" t="s">
        <v>196</v>
      </c>
      <c r="H100" s="50" t="s">
        <v>197</v>
      </c>
      <c r="I100" s="50" t="s">
        <v>198</v>
      </c>
      <c r="J100" s="50" t="s">
        <v>199</v>
      </c>
      <c r="K100" s="48"/>
      <c r="L100" s="41"/>
    </row>
    <row r="101" spans="1:12" ht="15" x14ac:dyDescent="0.25">
      <c r="A101" s="23"/>
      <c r="B101" s="15"/>
      <c r="C101" s="11"/>
      <c r="D101" s="6"/>
      <c r="E101" s="40"/>
      <c r="F101" s="41"/>
      <c r="G101" s="50"/>
      <c r="H101" s="50"/>
      <c r="I101" s="50"/>
      <c r="J101" s="50"/>
      <c r="K101" s="48"/>
      <c r="L101" s="41"/>
    </row>
    <row r="102" spans="1:12" ht="15" x14ac:dyDescent="0.25">
      <c r="A102" s="23"/>
      <c r="B102" s="15"/>
      <c r="C102" s="11"/>
      <c r="D102" s="6"/>
      <c r="E102" s="40"/>
      <c r="F102" s="41"/>
      <c r="G102" s="50"/>
      <c r="H102" s="50"/>
      <c r="I102" s="50"/>
      <c r="J102" s="50"/>
      <c r="K102" s="48"/>
      <c r="L102" s="41"/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SUM(F92:F102)</f>
        <v>850</v>
      </c>
      <c r="G103" s="56" t="s">
        <v>374</v>
      </c>
      <c r="H103" s="56" t="s">
        <v>377</v>
      </c>
      <c r="I103" s="56" t="s">
        <v>380</v>
      </c>
      <c r="J103" s="56" t="s">
        <v>383</v>
      </c>
      <c r="K103" s="59"/>
      <c r="L103" s="19">
        <f>SUM(L92:L102)</f>
        <v>0</v>
      </c>
    </row>
    <row r="104" spans="1:12" ht="15.75" customHeight="1" x14ac:dyDescent="0.2">
      <c r="A104" s="28">
        <f>A84</f>
        <v>1</v>
      </c>
      <c r="B104" s="29">
        <f>B84</f>
        <v>5</v>
      </c>
      <c r="C104" s="73" t="s">
        <v>4</v>
      </c>
      <c r="D104" s="74"/>
      <c r="E104" s="30"/>
      <c r="F104" s="31">
        <f>F91+F103</f>
        <v>1441</v>
      </c>
      <c r="G104" s="57" t="s">
        <v>375</v>
      </c>
      <c r="H104" s="57" t="s">
        <v>378</v>
      </c>
      <c r="I104" s="57" t="s">
        <v>381</v>
      </c>
      <c r="J104" s="57" t="s">
        <v>384</v>
      </c>
      <c r="K104" s="57"/>
      <c r="L104" s="31">
        <f>L91+L103</f>
        <v>70</v>
      </c>
    </row>
    <row r="105" spans="1:12" ht="15" x14ac:dyDescent="0.25">
      <c r="A105" s="20">
        <v>2</v>
      </c>
      <c r="B105" s="21">
        <v>1</v>
      </c>
      <c r="C105" s="22" t="s">
        <v>20</v>
      </c>
      <c r="D105" s="5" t="s">
        <v>21</v>
      </c>
      <c r="E105" s="38" t="s">
        <v>421</v>
      </c>
      <c r="F105" s="39">
        <v>180</v>
      </c>
      <c r="G105" s="49" t="s">
        <v>417</v>
      </c>
      <c r="H105" s="49" t="s">
        <v>418</v>
      </c>
      <c r="I105" s="49" t="s">
        <v>419</v>
      </c>
      <c r="J105" s="49" t="s">
        <v>420</v>
      </c>
      <c r="K105" s="58"/>
      <c r="L105" s="39">
        <v>70</v>
      </c>
    </row>
    <row r="106" spans="1:12" ht="15" x14ac:dyDescent="0.25">
      <c r="A106" s="23"/>
      <c r="B106" s="15"/>
      <c r="C106" s="11"/>
      <c r="D106" s="6" t="s">
        <v>424</v>
      </c>
      <c r="E106" s="40" t="s">
        <v>425</v>
      </c>
      <c r="F106" s="41">
        <v>45</v>
      </c>
      <c r="G106" s="50" t="s">
        <v>80</v>
      </c>
      <c r="H106" s="50" t="s">
        <v>81</v>
      </c>
      <c r="I106" s="50" t="s">
        <v>82</v>
      </c>
      <c r="J106" s="50" t="s">
        <v>83</v>
      </c>
      <c r="K106" s="48"/>
      <c r="L106" s="41"/>
    </row>
    <row r="107" spans="1:12" ht="15" x14ac:dyDescent="0.25">
      <c r="A107" s="23"/>
      <c r="B107" s="15"/>
      <c r="C107" s="11"/>
      <c r="D107" s="7" t="s">
        <v>22</v>
      </c>
      <c r="E107" s="40" t="s">
        <v>422</v>
      </c>
      <c r="F107" s="41">
        <v>200</v>
      </c>
      <c r="G107" s="50" t="s">
        <v>123</v>
      </c>
      <c r="H107" s="50" t="s">
        <v>84</v>
      </c>
      <c r="I107" s="50" t="s">
        <v>152</v>
      </c>
      <c r="J107" s="50" t="s">
        <v>151</v>
      </c>
      <c r="K107" s="48"/>
      <c r="L107" s="41"/>
    </row>
    <row r="108" spans="1:12" ht="15" x14ac:dyDescent="0.25">
      <c r="A108" s="23"/>
      <c r="B108" s="15"/>
      <c r="C108" s="11"/>
      <c r="D108" s="7" t="s">
        <v>23</v>
      </c>
      <c r="E108" s="40" t="s">
        <v>423</v>
      </c>
      <c r="F108" s="41">
        <v>20</v>
      </c>
      <c r="G108" s="50" t="s">
        <v>85</v>
      </c>
      <c r="H108" s="50" t="s">
        <v>86</v>
      </c>
      <c r="I108" s="50" t="s">
        <v>87</v>
      </c>
      <c r="J108" s="50" t="s">
        <v>88</v>
      </c>
      <c r="K108" s="48"/>
      <c r="L108" s="41"/>
    </row>
    <row r="109" spans="1:12" ht="15" x14ac:dyDescent="0.25">
      <c r="A109" s="23"/>
      <c r="B109" s="15"/>
      <c r="C109" s="11"/>
      <c r="D109" s="7" t="s">
        <v>24</v>
      </c>
      <c r="E109" s="40" t="s">
        <v>426</v>
      </c>
      <c r="F109" s="41">
        <v>120</v>
      </c>
      <c r="G109" s="50" t="s">
        <v>427</v>
      </c>
      <c r="H109" s="50" t="s">
        <v>427</v>
      </c>
      <c r="I109" s="50" t="s">
        <v>428</v>
      </c>
      <c r="J109" s="50" t="s">
        <v>429</v>
      </c>
      <c r="K109" s="48"/>
      <c r="L109" s="41"/>
    </row>
    <row r="110" spans="1:12" ht="15" x14ac:dyDescent="0.25">
      <c r="A110" s="23"/>
      <c r="B110" s="15"/>
      <c r="C110" s="11"/>
      <c r="D110" s="6"/>
      <c r="E110" s="40" t="s">
        <v>153</v>
      </c>
      <c r="F110" s="41">
        <v>5</v>
      </c>
      <c r="G110" s="50" t="s">
        <v>84</v>
      </c>
      <c r="H110" s="50" t="s">
        <v>84</v>
      </c>
      <c r="I110" s="50" t="s">
        <v>84</v>
      </c>
      <c r="J110" s="50"/>
      <c r="K110" s="48"/>
      <c r="L110" s="41"/>
    </row>
    <row r="111" spans="1:12" ht="15" x14ac:dyDescent="0.25">
      <c r="A111" s="23"/>
      <c r="B111" s="15"/>
      <c r="C111" s="11"/>
      <c r="D111" s="6"/>
      <c r="E111" s="40"/>
      <c r="F111" s="41"/>
      <c r="G111" s="50"/>
      <c r="H111" s="50"/>
      <c r="I111" s="50"/>
      <c r="J111" s="50"/>
      <c r="K111" s="48"/>
      <c r="L111" s="41"/>
    </row>
    <row r="112" spans="1:12" ht="15" x14ac:dyDescent="0.25">
      <c r="A112" s="24"/>
      <c r="B112" s="17"/>
      <c r="C112" s="8"/>
      <c r="D112" s="18" t="s">
        <v>33</v>
      </c>
      <c r="E112" s="9"/>
      <c r="F112" s="19">
        <v>570</v>
      </c>
      <c r="G112" s="56" t="s">
        <v>430</v>
      </c>
      <c r="H112" s="56" t="s">
        <v>431</v>
      </c>
      <c r="I112" s="56" t="s">
        <v>432</v>
      </c>
      <c r="J112" s="56" t="s">
        <v>433</v>
      </c>
      <c r="K112" s="59"/>
      <c r="L112" s="19">
        <f>SUM(L105:L111)</f>
        <v>70</v>
      </c>
    </row>
    <row r="113" spans="1:12" ht="15" x14ac:dyDescent="0.25">
      <c r="A113" s="25">
        <f>A105</f>
        <v>2</v>
      </c>
      <c r="B113" s="13">
        <f>B105</f>
        <v>1</v>
      </c>
      <c r="C113" s="10" t="s">
        <v>25</v>
      </c>
      <c r="D113" s="7" t="s">
        <v>26</v>
      </c>
      <c r="E113" s="40"/>
      <c r="F113" s="41"/>
      <c r="G113" s="50"/>
      <c r="H113" s="50"/>
      <c r="I113" s="50"/>
      <c r="J113" s="50"/>
      <c r="K113" s="48"/>
      <c r="L113" s="41"/>
    </row>
    <row r="114" spans="1:12" ht="15" x14ac:dyDescent="0.25">
      <c r="A114" s="23"/>
      <c r="B114" s="15"/>
      <c r="C114" s="11"/>
      <c r="D114" s="7" t="s">
        <v>27</v>
      </c>
      <c r="E114" s="40" t="s">
        <v>434</v>
      </c>
      <c r="F114" s="41">
        <v>200</v>
      </c>
      <c r="G114" s="50" t="s">
        <v>92</v>
      </c>
      <c r="H114" s="50" t="s">
        <v>93</v>
      </c>
      <c r="I114" s="50" t="s">
        <v>94</v>
      </c>
      <c r="J114" s="50" t="s">
        <v>75</v>
      </c>
      <c r="K114" s="48"/>
      <c r="L114" s="41"/>
    </row>
    <row r="115" spans="1:12" ht="15" x14ac:dyDescent="0.25">
      <c r="A115" s="23"/>
      <c r="B115" s="15"/>
      <c r="C115" s="11"/>
      <c r="D115" s="7" t="s">
        <v>28</v>
      </c>
      <c r="E115" s="40" t="s">
        <v>448</v>
      </c>
      <c r="F115" s="41">
        <v>90</v>
      </c>
      <c r="G115" s="50" t="s">
        <v>200</v>
      </c>
      <c r="H115" s="50" t="s">
        <v>201</v>
      </c>
      <c r="I115" s="50" t="s">
        <v>202</v>
      </c>
      <c r="J115" s="50" t="s">
        <v>203</v>
      </c>
      <c r="K115" s="48"/>
      <c r="L115" s="41"/>
    </row>
    <row r="116" spans="1:12" ht="15" x14ac:dyDescent="0.25">
      <c r="A116" s="23"/>
      <c r="B116" s="15"/>
      <c r="C116" s="11"/>
      <c r="D116" s="7" t="s">
        <v>29</v>
      </c>
      <c r="E116" s="40" t="s">
        <v>449</v>
      </c>
      <c r="F116" s="41">
        <v>150</v>
      </c>
      <c r="G116" s="50" t="s">
        <v>129</v>
      </c>
      <c r="H116" s="50" t="s">
        <v>204</v>
      </c>
      <c r="I116" s="50" t="s">
        <v>205</v>
      </c>
      <c r="J116" s="50" t="s">
        <v>206</v>
      </c>
      <c r="K116" s="48"/>
      <c r="L116" s="41"/>
    </row>
    <row r="117" spans="1:12" ht="15" x14ac:dyDescent="0.25">
      <c r="A117" s="23"/>
      <c r="B117" s="15"/>
      <c r="C117" s="11"/>
      <c r="D117" s="7" t="s">
        <v>30</v>
      </c>
      <c r="E117" s="40" t="s">
        <v>435</v>
      </c>
      <c r="F117" s="41">
        <v>200</v>
      </c>
      <c r="G117" s="50" t="s">
        <v>225</v>
      </c>
      <c r="H117" s="50" t="s">
        <v>436</v>
      </c>
      <c r="I117" s="50" t="s">
        <v>437</v>
      </c>
      <c r="J117" s="50" t="s">
        <v>438</v>
      </c>
      <c r="K117" s="48"/>
      <c r="L117" s="41"/>
    </row>
    <row r="118" spans="1:12" ht="15" x14ac:dyDescent="0.25">
      <c r="A118" s="23"/>
      <c r="B118" s="15"/>
      <c r="C118" s="11"/>
      <c r="D118" s="7" t="s">
        <v>31</v>
      </c>
      <c r="E118" s="40" t="s">
        <v>439</v>
      </c>
      <c r="F118" s="41">
        <v>30</v>
      </c>
      <c r="G118" s="50" t="s">
        <v>105</v>
      </c>
      <c r="H118" s="50" t="s">
        <v>86</v>
      </c>
      <c r="I118" s="50" t="s">
        <v>106</v>
      </c>
      <c r="J118" s="50" t="s">
        <v>107</v>
      </c>
      <c r="K118" s="48"/>
      <c r="L118" s="41"/>
    </row>
    <row r="119" spans="1:12" ht="15" x14ac:dyDescent="0.25">
      <c r="A119" s="23"/>
      <c r="B119" s="15"/>
      <c r="C119" s="11"/>
      <c r="D119" s="7" t="s">
        <v>32</v>
      </c>
      <c r="E119" s="40" t="s">
        <v>423</v>
      </c>
      <c r="F119" s="41">
        <v>20</v>
      </c>
      <c r="G119" s="50" t="s">
        <v>85</v>
      </c>
      <c r="H119" s="50" t="s">
        <v>86</v>
      </c>
      <c r="I119" s="50" t="s">
        <v>87</v>
      </c>
      <c r="J119" s="50" t="s">
        <v>88</v>
      </c>
      <c r="K119" s="48"/>
      <c r="L119" s="41"/>
    </row>
    <row r="120" spans="1:12" ht="15" x14ac:dyDescent="0.25">
      <c r="A120" s="23"/>
      <c r="B120" s="15"/>
      <c r="C120" s="11"/>
      <c r="D120" s="6"/>
      <c r="E120" s="40"/>
      <c r="F120" s="41"/>
      <c r="G120" s="50"/>
      <c r="H120" s="50"/>
      <c r="I120" s="50"/>
      <c r="J120" s="50"/>
      <c r="K120" s="48"/>
      <c r="L120" s="41"/>
    </row>
    <row r="121" spans="1:12" ht="15" x14ac:dyDescent="0.25">
      <c r="A121" s="23"/>
      <c r="B121" s="15"/>
      <c r="C121" s="11"/>
      <c r="D121" s="6"/>
      <c r="E121" s="40"/>
      <c r="F121" s="41"/>
      <c r="G121" s="50"/>
      <c r="H121" s="50"/>
      <c r="I121" s="50"/>
      <c r="J121" s="50"/>
      <c r="K121" s="48"/>
      <c r="L121" s="41"/>
    </row>
    <row r="122" spans="1:12" ht="15" x14ac:dyDescent="0.25">
      <c r="A122" s="24"/>
      <c r="B122" s="17"/>
      <c r="C122" s="8"/>
      <c r="D122" s="18" t="s">
        <v>33</v>
      </c>
      <c r="E122" s="9"/>
      <c r="F122" s="19">
        <f>SUM(F113:F121)</f>
        <v>690</v>
      </c>
      <c r="G122" s="56" t="s">
        <v>440</v>
      </c>
      <c r="H122" s="56" t="s">
        <v>442</v>
      </c>
      <c r="I122" s="56" t="s">
        <v>444</v>
      </c>
      <c r="J122" s="56" t="s">
        <v>446</v>
      </c>
      <c r="K122" s="59"/>
      <c r="L122" s="19">
        <f t="shared" ref="L122" si="9">SUM(L113:L121)</f>
        <v>0</v>
      </c>
    </row>
    <row r="123" spans="1:12" ht="15.75" customHeight="1" x14ac:dyDescent="0.2">
      <c r="A123" s="28">
        <f>A105</f>
        <v>2</v>
      </c>
      <c r="B123" s="29">
        <f>B105</f>
        <v>1</v>
      </c>
      <c r="C123" s="73" t="s">
        <v>4</v>
      </c>
      <c r="D123" s="74"/>
      <c r="E123" s="30"/>
      <c r="F123" s="31">
        <f>F112+F122</f>
        <v>1260</v>
      </c>
      <c r="G123" s="57" t="s">
        <v>441</v>
      </c>
      <c r="H123" s="57" t="s">
        <v>443</v>
      </c>
      <c r="I123" s="57" t="s">
        <v>445</v>
      </c>
      <c r="J123" s="57" t="s">
        <v>447</v>
      </c>
      <c r="K123" s="57"/>
      <c r="L123" s="31">
        <f t="shared" ref="L123" si="10">L112+L122</f>
        <v>70</v>
      </c>
    </row>
    <row r="124" spans="1:12" ht="15" x14ac:dyDescent="0.25">
      <c r="A124" s="14">
        <v>2</v>
      </c>
      <c r="B124" s="15">
        <v>2</v>
      </c>
      <c r="C124" s="22" t="s">
        <v>20</v>
      </c>
      <c r="D124" s="5" t="s">
        <v>21</v>
      </c>
      <c r="E124" s="38" t="s">
        <v>71</v>
      </c>
      <c r="F124" s="39">
        <v>150</v>
      </c>
      <c r="G124" s="49" t="s">
        <v>159</v>
      </c>
      <c r="H124" s="49" t="s">
        <v>160</v>
      </c>
      <c r="I124" s="49" t="s">
        <v>161</v>
      </c>
      <c r="J124" s="49" t="s">
        <v>162</v>
      </c>
      <c r="K124" s="58"/>
      <c r="L124" s="39">
        <v>70</v>
      </c>
    </row>
    <row r="125" spans="1:12" ht="15" x14ac:dyDescent="0.25">
      <c r="A125" s="14"/>
      <c r="B125" s="15"/>
      <c r="C125" s="11"/>
      <c r="D125" s="6" t="s">
        <v>39</v>
      </c>
      <c r="E125" s="40" t="s">
        <v>65</v>
      </c>
      <c r="F125" s="41">
        <v>35</v>
      </c>
      <c r="G125" s="50" t="s">
        <v>119</v>
      </c>
      <c r="H125" s="50" t="s">
        <v>120</v>
      </c>
      <c r="I125" s="50" t="s">
        <v>121</v>
      </c>
      <c r="J125" s="50" t="s">
        <v>122</v>
      </c>
      <c r="K125" s="48"/>
      <c r="L125" s="41"/>
    </row>
    <row r="126" spans="1:12" ht="15" x14ac:dyDescent="0.25">
      <c r="A126" s="14"/>
      <c r="B126" s="15"/>
      <c r="C126" s="11"/>
      <c r="D126" s="7" t="s">
        <v>22</v>
      </c>
      <c r="E126" s="40" t="s">
        <v>41</v>
      </c>
      <c r="F126" s="41">
        <v>200</v>
      </c>
      <c r="G126" s="50" t="s">
        <v>123</v>
      </c>
      <c r="H126" s="50" t="s">
        <v>289</v>
      </c>
      <c r="I126" s="50" t="s">
        <v>152</v>
      </c>
      <c r="J126" s="50" t="s">
        <v>151</v>
      </c>
      <c r="K126" s="48"/>
      <c r="L126" s="41"/>
    </row>
    <row r="127" spans="1:12" ht="15" x14ac:dyDescent="0.25">
      <c r="A127" s="14"/>
      <c r="B127" s="15"/>
      <c r="C127" s="11"/>
      <c r="D127" s="7" t="s">
        <v>23</v>
      </c>
      <c r="E127" s="40" t="s">
        <v>42</v>
      </c>
      <c r="F127" s="41">
        <v>30</v>
      </c>
      <c r="G127" s="50" t="s">
        <v>105</v>
      </c>
      <c r="H127" s="50" t="s">
        <v>86</v>
      </c>
      <c r="I127" s="50" t="s">
        <v>106</v>
      </c>
      <c r="J127" s="50" t="s">
        <v>107</v>
      </c>
      <c r="K127" s="48"/>
      <c r="L127" s="41"/>
    </row>
    <row r="128" spans="1:12" ht="15" x14ac:dyDescent="0.25">
      <c r="A128" s="14"/>
      <c r="B128" s="15"/>
      <c r="C128" s="11"/>
      <c r="D128" s="7" t="s">
        <v>24</v>
      </c>
      <c r="E128" s="40" t="s">
        <v>50</v>
      </c>
      <c r="F128" s="41">
        <v>120</v>
      </c>
      <c r="G128" s="50" t="s">
        <v>133</v>
      </c>
      <c r="H128" s="50" t="s">
        <v>134</v>
      </c>
      <c r="I128" s="50" t="s">
        <v>135</v>
      </c>
      <c r="J128" s="50" t="s">
        <v>136</v>
      </c>
      <c r="K128" s="48"/>
      <c r="L128" s="41"/>
    </row>
    <row r="129" spans="1:12" ht="15" x14ac:dyDescent="0.25">
      <c r="A129" s="14"/>
      <c r="B129" s="15"/>
      <c r="C129" s="11"/>
      <c r="D129" s="6"/>
      <c r="E129" s="40" t="s">
        <v>153</v>
      </c>
      <c r="F129" s="41">
        <v>6</v>
      </c>
      <c r="G129" s="50" t="s">
        <v>84</v>
      </c>
      <c r="H129" s="50" t="s">
        <v>84</v>
      </c>
      <c r="I129" s="50" t="s">
        <v>84</v>
      </c>
      <c r="J129" s="50" t="s">
        <v>84</v>
      </c>
      <c r="K129" s="48"/>
      <c r="L129" s="41"/>
    </row>
    <row r="130" spans="1:12" ht="15" x14ac:dyDescent="0.25">
      <c r="A130" s="14"/>
      <c r="B130" s="15"/>
      <c r="C130" s="11"/>
      <c r="D130" s="6"/>
      <c r="E130" s="40"/>
      <c r="F130" s="41"/>
      <c r="G130" s="50"/>
      <c r="H130" s="50"/>
      <c r="I130" s="50"/>
      <c r="J130" s="50"/>
      <c r="K130" s="48"/>
      <c r="L130" s="41"/>
    </row>
    <row r="131" spans="1:12" ht="25.5" x14ac:dyDescent="0.25">
      <c r="A131" s="16"/>
      <c r="B131" s="17"/>
      <c r="C131" s="8"/>
      <c r="D131" s="18" t="s">
        <v>33</v>
      </c>
      <c r="E131" s="9"/>
      <c r="F131" s="19">
        <f>SUM(F124:F130)</f>
        <v>541</v>
      </c>
      <c r="G131" s="56" t="s">
        <v>290</v>
      </c>
      <c r="H131" s="56" t="s">
        <v>291</v>
      </c>
      <c r="I131" s="56" t="s">
        <v>292</v>
      </c>
      <c r="J131" s="56" t="s">
        <v>293</v>
      </c>
      <c r="K131" s="59"/>
      <c r="L131" s="19">
        <f t="shared" ref="L131" si="11">SUM(L124:L130)</f>
        <v>70</v>
      </c>
    </row>
    <row r="132" spans="1:12" ht="15" x14ac:dyDescent="0.25">
      <c r="A132" s="13">
        <f>A124</f>
        <v>2</v>
      </c>
      <c r="B132" s="13">
        <f>B124</f>
        <v>2</v>
      </c>
      <c r="C132" s="10" t="s">
        <v>25</v>
      </c>
      <c r="D132" s="7" t="s">
        <v>26</v>
      </c>
      <c r="E132" s="40"/>
      <c r="F132" s="41"/>
      <c r="G132" s="50"/>
      <c r="H132" s="50"/>
      <c r="I132" s="50"/>
      <c r="J132" s="50"/>
      <c r="K132" s="48"/>
      <c r="L132" s="41"/>
    </row>
    <row r="133" spans="1:12" ht="15" x14ac:dyDescent="0.25">
      <c r="A133" s="14"/>
      <c r="B133" s="15"/>
      <c r="C133" s="11"/>
      <c r="D133" s="7" t="s">
        <v>27</v>
      </c>
      <c r="E133" s="40" t="s">
        <v>168</v>
      </c>
      <c r="F133" s="41">
        <v>140</v>
      </c>
      <c r="G133" s="50" t="s">
        <v>169</v>
      </c>
      <c r="H133" s="50" t="s">
        <v>110</v>
      </c>
      <c r="I133" s="50" t="s">
        <v>170</v>
      </c>
      <c r="J133" s="50" t="s">
        <v>171</v>
      </c>
      <c r="K133" s="48"/>
      <c r="L133" s="41"/>
    </row>
    <row r="134" spans="1:12" ht="15" x14ac:dyDescent="0.25">
      <c r="A134" s="14"/>
      <c r="B134" s="15"/>
      <c r="C134" s="11"/>
      <c r="D134" s="7" t="s">
        <v>27</v>
      </c>
      <c r="E134" s="40" t="s">
        <v>207</v>
      </c>
      <c r="F134" s="41">
        <v>200</v>
      </c>
      <c r="G134" s="50" t="s">
        <v>208</v>
      </c>
      <c r="H134" s="50" t="s">
        <v>188</v>
      </c>
      <c r="I134" s="50" t="s">
        <v>209</v>
      </c>
      <c r="J134" s="50" t="s">
        <v>210</v>
      </c>
      <c r="K134" s="48"/>
      <c r="L134" s="41"/>
    </row>
    <row r="135" spans="1:12" ht="15" x14ac:dyDescent="0.25">
      <c r="A135" s="14"/>
      <c r="B135" s="15"/>
      <c r="C135" s="11"/>
      <c r="D135" s="7" t="s">
        <v>28</v>
      </c>
      <c r="E135" s="40" t="s">
        <v>288</v>
      </c>
      <c r="F135" s="41">
        <v>100</v>
      </c>
      <c r="G135" s="50" t="s">
        <v>211</v>
      </c>
      <c r="H135" s="50" t="s">
        <v>181</v>
      </c>
      <c r="I135" s="50" t="s">
        <v>92</v>
      </c>
      <c r="J135" s="50" t="s">
        <v>212</v>
      </c>
      <c r="K135" s="48"/>
      <c r="L135" s="41"/>
    </row>
    <row r="136" spans="1:12" ht="15" x14ac:dyDescent="0.25">
      <c r="A136" s="14"/>
      <c r="B136" s="15"/>
      <c r="C136" s="11"/>
      <c r="D136" s="7" t="s">
        <v>29</v>
      </c>
      <c r="E136" s="40" t="s">
        <v>213</v>
      </c>
      <c r="F136" s="41">
        <v>150</v>
      </c>
      <c r="G136" s="50" t="s">
        <v>214</v>
      </c>
      <c r="H136" s="50" t="s">
        <v>215</v>
      </c>
      <c r="I136" s="50" t="s">
        <v>216</v>
      </c>
      <c r="J136" s="50" t="s">
        <v>217</v>
      </c>
      <c r="K136" s="48"/>
      <c r="L136" s="41"/>
    </row>
    <row r="137" spans="1:12" ht="15" x14ac:dyDescent="0.25">
      <c r="A137" s="14"/>
      <c r="B137" s="15"/>
      <c r="C137" s="11"/>
      <c r="D137" s="7" t="s">
        <v>30</v>
      </c>
      <c r="E137" s="40" t="s">
        <v>218</v>
      </c>
      <c r="F137" s="41">
        <v>180</v>
      </c>
      <c r="G137" s="50" t="s">
        <v>101</v>
      </c>
      <c r="H137" s="50" t="s">
        <v>102</v>
      </c>
      <c r="I137" s="50" t="s">
        <v>103</v>
      </c>
      <c r="J137" s="50" t="s">
        <v>104</v>
      </c>
      <c r="K137" s="48"/>
      <c r="L137" s="41"/>
    </row>
    <row r="138" spans="1:12" ht="15" x14ac:dyDescent="0.25">
      <c r="A138" s="14"/>
      <c r="B138" s="15"/>
      <c r="C138" s="11"/>
      <c r="D138" s="7" t="s">
        <v>31</v>
      </c>
      <c r="E138" s="40" t="s">
        <v>45</v>
      </c>
      <c r="F138" s="41">
        <v>20</v>
      </c>
      <c r="G138" s="50" t="s">
        <v>85</v>
      </c>
      <c r="H138" s="50" t="s">
        <v>86</v>
      </c>
      <c r="I138" s="50" t="s">
        <v>87</v>
      </c>
      <c r="J138" s="50" t="s">
        <v>88</v>
      </c>
      <c r="K138" s="48"/>
      <c r="L138" s="41"/>
    </row>
    <row r="139" spans="1:12" ht="15" x14ac:dyDescent="0.25">
      <c r="A139" s="14"/>
      <c r="B139" s="15"/>
      <c r="C139" s="11"/>
      <c r="D139" s="7" t="s">
        <v>32</v>
      </c>
      <c r="E139" s="40" t="s">
        <v>42</v>
      </c>
      <c r="F139" s="41">
        <v>30</v>
      </c>
      <c r="G139" s="50" t="s">
        <v>105</v>
      </c>
      <c r="H139" s="50" t="s">
        <v>86</v>
      </c>
      <c r="I139" s="50" t="s">
        <v>106</v>
      </c>
      <c r="J139" s="50" t="s">
        <v>107</v>
      </c>
      <c r="K139" s="48"/>
      <c r="L139" s="41"/>
    </row>
    <row r="140" spans="1:12" ht="15" x14ac:dyDescent="0.25">
      <c r="A140" s="14"/>
      <c r="B140" s="15"/>
      <c r="C140" s="11"/>
      <c r="D140" s="52" t="s">
        <v>194</v>
      </c>
      <c r="E140" s="40" t="s">
        <v>195</v>
      </c>
      <c r="F140" s="41">
        <v>10</v>
      </c>
      <c r="G140" s="50" t="s">
        <v>196</v>
      </c>
      <c r="H140" s="50" t="s">
        <v>197</v>
      </c>
      <c r="I140" s="50" t="s">
        <v>198</v>
      </c>
      <c r="J140" s="50" t="s">
        <v>199</v>
      </c>
      <c r="K140" s="48"/>
      <c r="L140" s="41"/>
    </row>
    <row r="141" spans="1:12" ht="15" x14ac:dyDescent="0.25">
      <c r="A141" s="14"/>
      <c r="B141" s="15"/>
      <c r="C141" s="11"/>
      <c r="D141" s="52" t="s">
        <v>194</v>
      </c>
      <c r="E141" s="40" t="s">
        <v>219</v>
      </c>
      <c r="F141" s="41">
        <v>30</v>
      </c>
      <c r="G141" s="50" t="s">
        <v>220</v>
      </c>
      <c r="H141" s="50" t="s">
        <v>221</v>
      </c>
      <c r="I141" s="50" t="s">
        <v>222</v>
      </c>
      <c r="J141" s="50" t="s">
        <v>223</v>
      </c>
      <c r="K141" s="48"/>
      <c r="L141" s="41"/>
    </row>
    <row r="142" spans="1:12" ht="15" x14ac:dyDescent="0.25">
      <c r="A142" s="14"/>
      <c r="B142" s="15"/>
      <c r="C142" s="11"/>
      <c r="D142" s="6"/>
      <c r="E142" s="40"/>
      <c r="F142" s="41"/>
      <c r="G142" s="50"/>
      <c r="H142" s="50"/>
      <c r="I142" s="50"/>
      <c r="J142" s="50"/>
      <c r="K142" s="48"/>
      <c r="L142" s="41"/>
    </row>
    <row r="143" spans="1:12" ht="15" x14ac:dyDescent="0.25">
      <c r="A143" s="14"/>
      <c r="B143" s="15"/>
      <c r="C143" s="11"/>
      <c r="D143" s="6"/>
      <c r="E143" s="40"/>
      <c r="F143" s="41"/>
      <c r="G143" s="50"/>
      <c r="H143" s="50"/>
      <c r="I143" s="50"/>
      <c r="J143" s="50"/>
      <c r="K143" s="48"/>
      <c r="L143" s="41"/>
    </row>
    <row r="144" spans="1:12" ht="15" x14ac:dyDescent="0.25">
      <c r="A144" s="16"/>
      <c r="B144" s="17"/>
      <c r="C144" s="8"/>
      <c r="D144" s="18" t="s">
        <v>33</v>
      </c>
      <c r="E144" s="9"/>
      <c r="F144" s="19">
        <f>SUM(F132:F143)</f>
        <v>860</v>
      </c>
      <c r="G144" s="56" t="s">
        <v>294</v>
      </c>
      <c r="H144" s="56" t="s">
        <v>296</v>
      </c>
      <c r="I144" s="56" t="s">
        <v>298</v>
      </c>
      <c r="J144" s="56" t="s">
        <v>300</v>
      </c>
      <c r="K144" s="59"/>
      <c r="L144" s="19">
        <f t="shared" ref="L144" si="12">SUM(L132:L143)</f>
        <v>0</v>
      </c>
    </row>
    <row r="145" spans="1:12" ht="15" customHeight="1" thickBot="1" x14ac:dyDescent="0.25">
      <c r="A145" s="32">
        <f>A124</f>
        <v>2</v>
      </c>
      <c r="B145" s="32">
        <f>B124</f>
        <v>2</v>
      </c>
      <c r="C145" s="73" t="s">
        <v>4</v>
      </c>
      <c r="D145" s="74"/>
      <c r="E145" s="30"/>
      <c r="F145" s="31">
        <f>F131+F144</f>
        <v>1401</v>
      </c>
      <c r="G145" s="57" t="s">
        <v>295</v>
      </c>
      <c r="H145" s="57" t="s">
        <v>297</v>
      </c>
      <c r="I145" s="57" t="s">
        <v>299</v>
      </c>
      <c r="J145" s="57" t="s">
        <v>301</v>
      </c>
      <c r="K145" s="57"/>
      <c r="L145" s="31">
        <f t="shared" ref="L145" si="13">L131+L144</f>
        <v>70</v>
      </c>
    </row>
    <row r="146" spans="1:12" ht="15" x14ac:dyDescent="0.25">
      <c r="A146" s="20">
        <v>2</v>
      </c>
      <c r="B146" s="21">
        <v>3</v>
      </c>
      <c r="C146" s="22" t="s">
        <v>20</v>
      </c>
      <c r="D146" s="5" t="s">
        <v>21</v>
      </c>
      <c r="E146" s="7" t="s">
        <v>466</v>
      </c>
      <c r="F146" s="7">
        <v>100</v>
      </c>
      <c r="G146" s="7">
        <v>70</v>
      </c>
      <c r="H146" s="7">
        <v>188.6</v>
      </c>
      <c r="I146" s="7">
        <v>15</v>
      </c>
      <c r="J146" s="7">
        <v>10.7</v>
      </c>
      <c r="K146" s="7">
        <v>9.3000000000000007</v>
      </c>
      <c r="L146" s="39">
        <v>70</v>
      </c>
    </row>
    <row r="147" spans="1:12" ht="15" x14ac:dyDescent="0.25">
      <c r="A147" s="23"/>
      <c r="B147" s="15"/>
      <c r="C147" s="11"/>
      <c r="D147" s="6"/>
      <c r="E147" s="10" t="s">
        <v>68</v>
      </c>
      <c r="F147" s="65" t="s">
        <v>467</v>
      </c>
      <c r="G147" s="7">
        <v>173.88</v>
      </c>
      <c r="H147" s="7">
        <v>6.7859999999999996</v>
      </c>
      <c r="I147" s="7">
        <v>0.81</v>
      </c>
      <c r="J147" s="7">
        <v>34.847999999999999</v>
      </c>
      <c r="K147" s="48"/>
      <c r="L147" s="41"/>
    </row>
    <row r="148" spans="1:12" ht="15" x14ac:dyDescent="0.25">
      <c r="A148" s="23"/>
      <c r="B148" s="15"/>
      <c r="C148" s="11"/>
      <c r="D148" s="7" t="s">
        <v>22</v>
      </c>
      <c r="E148" s="7" t="s">
        <v>41</v>
      </c>
      <c r="F148" s="7" t="s">
        <v>467</v>
      </c>
      <c r="G148" s="7">
        <v>60</v>
      </c>
      <c r="H148" s="7">
        <v>0.1</v>
      </c>
      <c r="I148" s="7">
        <v>0</v>
      </c>
      <c r="J148" s="7">
        <v>15</v>
      </c>
      <c r="K148" s="48"/>
      <c r="L148" s="41"/>
    </row>
    <row r="149" spans="1:12" ht="15.75" customHeight="1" x14ac:dyDescent="0.25">
      <c r="A149" s="23"/>
      <c r="B149" s="15"/>
      <c r="C149" s="11"/>
      <c r="D149" s="7" t="s">
        <v>23</v>
      </c>
      <c r="E149" s="7" t="s">
        <v>45</v>
      </c>
      <c r="F149" s="7" t="s">
        <v>468</v>
      </c>
      <c r="G149" s="7">
        <v>47</v>
      </c>
      <c r="H149" s="7">
        <v>1.52</v>
      </c>
      <c r="I149" s="7">
        <v>0.16</v>
      </c>
      <c r="J149" s="7">
        <v>9.84</v>
      </c>
      <c r="K149" s="48"/>
      <c r="L149" s="41"/>
    </row>
    <row r="150" spans="1:12" ht="15.75" customHeight="1" x14ac:dyDescent="0.25">
      <c r="A150" s="23"/>
      <c r="B150" s="15"/>
      <c r="C150" s="11"/>
      <c r="D150" s="52"/>
      <c r="E150" s="7" t="s">
        <v>42</v>
      </c>
      <c r="F150" s="64" t="s">
        <v>468</v>
      </c>
      <c r="G150" s="7">
        <v>36.200000000000003</v>
      </c>
      <c r="H150" s="7">
        <v>1.32</v>
      </c>
      <c r="I150" s="7">
        <v>0.24</v>
      </c>
      <c r="J150" s="7">
        <v>6.8</v>
      </c>
      <c r="K150" s="48"/>
      <c r="L150" s="41"/>
    </row>
    <row r="151" spans="1:12" ht="15.75" customHeight="1" x14ac:dyDescent="0.25">
      <c r="A151" s="23"/>
      <c r="B151" s="15"/>
      <c r="C151" s="11"/>
      <c r="D151" s="52" t="s">
        <v>224</v>
      </c>
      <c r="E151" s="53" t="s">
        <v>128</v>
      </c>
      <c r="F151" s="66">
        <v>25</v>
      </c>
      <c r="G151" s="50" t="s">
        <v>458</v>
      </c>
      <c r="H151" s="50" t="s">
        <v>451</v>
      </c>
      <c r="I151" s="50" t="s">
        <v>452</v>
      </c>
      <c r="J151" s="67" t="s">
        <v>453</v>
      </c>
      <c r="K151" s="50"/>
      <c r="L151" s="41"/>
    </row>
    <row r="152" spans="1:12" ht="15" x14ac:dyDescent="0.25">
      <c r="A152" s="23"/>
      <c r="B152" s="15"/>
      <c r="C152" s="11"/>
      <c r="D152" s="7" t="s">
        <v>24</v>
      </c>
      <c r="E152" s="7" t="s">
        <v>450</v>
      </c>
      <c r="F152" s="64" t="s">
        <v>467</v>
      </c>
      <c r="G152" s="68">
        <v>56.4</v>
      </c>
      <c r="H152" s="68" t="s">
        <v>427</v>
      </c>
      <c r="I152" s="68" t="s">
        <v>427</v>
      </c>
      <c r="J152" s="69">
        <v>11.76</v>
      </c>
      <c r="K152" s="48"/>
      <c r="L152" s="41"/>
    </row>
    <row r="153" spans="1:12" ht="15" x14ac:dyDescent="0.25">
      <c r="A153" s="23"/>
      <c r="B153" s="15"/>
      <c r="C153" s="11"/>
      <c r="D153" s="6"/>
      <c r="E153" s="10" t="s">
        <v>219</v>
      </c>
      <c r="F153" s="65" t="s">
        <v>469</v>
      </c>
      <c r="G153" s="7">
        <v>34.590000000000003</v>
      </c>
      <c r="H153" s="7">
        <v>0.46200000000000002</v>
      </c>
      <c r="I153" s="7">
        <v>3.1890000000000001</v>
      </c>
      <c r="J153" s="7">
        <v>1.014</v>
      </c>
      <c r="K153" s="48"/>
      <c r="L153" s="41"/>
    </row>
    <row r="154" spans="1:12" ht="15" x14ac:dyDescent="0.25">
      <c r="A154" s="23"/>
      <c r="B154" s="15"/>
      <c r="C154" s="11"/>
      <c r="D154" s="6"/>
      <c r="E154" s="10" t="s">
        <v>305</v>
      </c>
      <c r="F154" s="65" t="s">
        <v>470</v>
      </c>
      <c r="G154" s="7"/>
      <c r="H154" s="7">
        <v>0</v>
      </c>
      <c r="I154" s="7">
        <v>0</v>
      </c>
      <c r="J154" s="7">
        <v>0</v>
      </c>
      <c r="K154" s="48"/>
      <c r="L154" s="41"/>
    </row>
    <row r="155" spans="1:12" ht="15" x14ac:dyDescent="0.25">
      <c r="A155" s="24"/>
      <c r="B155" s="17"/>
      <c r="C155" s="8"/>
      <c r="D155" s="18" t="s">
        <v>33</v>
      </c>
      <c r="E155" s="9"/>
      <c r="F155" s="19">
        <v>700</v>
      </c>
      <c r="G155" s="56" t="s">
        <v>454</v>
      </c>
      <c r="H155" s="56" t="s">
        <v>455</v>
      </c>
      <c r="I155" s="56" t="s">
        <v>456</v>
      </c>
      <c r="J155" s="56" t="s">
        <v>457</v>
      </c>
      <c r="K155" s="59"/>
      <c r="L155" s="19">
        <f>SUM(L146:L154)</f>
        <v>70</v>
      </c>
    </row>
    <row r="156" spans="1:12" ht="15" x14ac:dyDescent="0.25">
      <c r="A156" s="25">
        <f>A146</f>
        <v>2</v>
      </c>
      <c r="B156" s="13">
        <f>B146</f>
        <v>3</v>
      </c>
      <c r="C156" s="10" t="s">
        <v>25</v>
      </c>
      <c r="D156" s="7" t="s">
        <v>26</v>
      </c>
      <c r="E156" s="40"/>
      <c r="F156" s="41"/>
      <c r="G156" s="50">
        <f>SUM(G147:G155)</f>
        <v>408.06999999999994</v>
      </c>
      <c r="H156" s="50">
        <f>SUM(H147:H154)</f>
        <v>10.187999999999999</v>
      </c>
      <c r="I156" s="50">
        <f>SUM(I147:I154)</f>
        <v>4.399</v>
      </c>
      <c r="J156" s="50">
        <f>SUM(J147:J155)</f>
        <v>79.262</v>
      </c>
      <c r="K156" s="48"/>
      <c r="L156" s="41"/>
    </row>
    <row r="157" spans="1:12" ht="15" x14ac:dyDescent="0.25">
      <c r="A157" s="23"/>
      <c r="B157" s="15"/>
      <c r="C157" s="11"/>
      <c r="D157" s="7" t="s">
        <v>27</v>
      </c>
      <c r="E157" s="40" t="s">
        <v>227</v>
      </c>
      <c r="F157" s="41">
        <v>200</v>
      </c>
      <c r="G157" s="50" t="s">
        <v>228</v>
      </c>
      <c r="H157" s="50" t="s">
        <v>229</v>
      </c>
      <c r="I157" s="50" t="s">
        <v>230</v>
      </c>
      <c r="J157" s="50" t="s">
        <v>231</v>
      </c>
      <c r="K157" s="48"/>
      <c r="L157" s="41"/>
    </row>
    <row r="158" spans="1:12" ht="15" x14ac:dyDescent="0.25">
      <c r="A158" s="23"/>
      <c r="B158" s="15"/>
      <c r="C158" s="11"/>
      <c r="D158" s="7" t="s">
        <v>28</v>
      </c>
      <c r="E158" s="40" t="s">
        <v>61</v>
      </c>
      <c r="F158" s="41">
        <v>110</v>
      </c>
      <c r="G158" s="50" t="s">
        <v>315</v>
      </c>
      <c r="H158" s="50" t="s">
        <v>316</v>
      </c>
      <c r="I158" s="50" t="s">
        <v>317</v>
      </c>
      <c r="J158" s="50" t="s">
        <v>318</v>
      </c>
      <c r="K158" s="48"/>
      <c r="L158" s="41"/>
    </row>
    <row r="159" spans="1:12" ht="15" x14ac:dyDescent="0.25">
      <c r="A159" s="23"/>
      <c r="B159" s="15"/>
      <c r="C159" s="11"/>
      <c r="D159" s="7" t="s">
        <v>29</v>
      </c>
      <c r="E159" s="40" t="s">
        <v>62</v>
      </c>
      <c r="F159" s="41">
        <v>150</v>
      </c>
      <c r="G159" s="50" t="s">
        <v>248</v>
      </c>
      <c r="H159" s="50" t="s">
        <v>319</v>
      </c>
      <c r="I159" s="50" t="s">
        <v>201</v>
      </c>
      <c r="J159" s="50" t="s">
        <v>320</v>
      </c>
      <c r="K159" s="48"/>
      <c r="L159" s="41"/>
    </row>
    <row r="160" spans="1:12" ht="15" x14ac:dyDescent="0.25">
      <c r="A160" s="23"/>
      <c r="B160" s="15"/>
      <c r="C160" s="11"/>
      <c r="D160" s="7" t="s">
        <v>30</v>
      </c>
      <c r="E160" s="40" t="s">
        <v>286</v>
      </c>
      <c r="F160" s="41">
        <v>180</v>
      </c>
      <c r="G160" s="50" t="s">
        <v>190</v>
      </c>
      <c r="H160" s="50" t="s">
        <v>102</v>
      </c>
      <c r="I160" s="50" t="s">
        <v>192</v>
      </c>
      <c r="J160" s="50" t="s">
        <v>193</v>
      </c>
      <c r="K160" s="48"/>
      <c r="L160" s="41"/>
    </row>
    <row r="161" spans="1:12" ht="15" x14ac:dyDescent="0.25">
      <c r="A161" s="23"/>
      <c r="B161" s="15"/>
      <c r="C161" s="11"/>
      <c r="D161" s="7" t="s">
        <v>31</v>
      </c>
      <c r="E161" s="40" t="s">
        <v>45</v>
      </c>
      <c r="F161" s="41">
        <v>20</v>
      </c>
      <c r="G161" s="50" t="s">
        <v>85</v>
      </c>
      <c r="H161" s="50" t="s">
        <v>86</v>
      </c>
      <c r="I161" s="50" t="s">
        <v>87</v>
      </c>
      <c r="J161" s="50" t="s">
        <v>88</v>
      </c>
      <c r="K161" s="48"/>
      <c r="L161" s="41"/>
    </row>
    <row r="162" spans="1:12" ht="15" x14ac:dyDescent="0.25">
      <c r="A162" s="23"/>
      <c r="B162" s="15"/>
      <c r="C162" s="11"/>
      <c r="D162" s="7" t="s">
        <v>32</v>
      </c>
      <c r="E162" s="40" t="s">
        <v>42</v>
      </c>
      <c r="F162" s="41">
        <v>30</v>
      </c>
      <c r="G162" s="50" t="s">
        <v>105</v>
      </c>
      <c r="H162" s="50" t="s">
        <v>86</v>
      </c>
      <c r="I162" s="50" t="s">
        <v>106</v>
      </c>
      <c r="J162" s="50" t="s">
        <v>107</v>
      </c>
      <c r="K162" s="48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50"/>
      <c r="H163" s="50"/>
      <c r="I163" s="50"/>
      <c r="J163" s="50"/>
      <c r="K163" s="48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50"/>
      <c r="H164" s="50"/>
      <c r="I164" s="50"/>
      <c r="J164" s="50"/>
      <c r="K164" s="48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SUM(F156:F164)</f>
        <v>690</v>
      </c>
      <c r="G165" s="56" t="s">
        <v>385</v>
      </c>
      <c r="H165" s="56" t="s">
        <v>387</v>
      </c>
      <c r="I165" s="56" t="s">
        <v>389</v>
      </c>
      <c r="J165" s="56" t="s">
        <v>391</v>
      </c>
      <c r="K165" s="59"/>
      <c r="L165" s="19">
        <f t="shared" ref="L165" si="14">SUM(L156:L164)</f>
        <v>0</v>
      </c>
    </row>
    <row r="166" spans="1:12" ht="26.25" thickBot="1" x14ac:dyDescent="0.25">
      <c r="A166" s="28">
        <f>A146</f>
        <v>2</v>
      </c>
      <c r="B166" s="29">
        <f>B146</f>
        <v>3</v>
      </c>
      <c r="C166" s="73" t="s">
        <v>4</v>
      </c>
      <c r="D166" s="74"/>
      <c r="E166" s="30"/>
      <c r="F166" s="31">
        <f>F155+F165</f>
        <v>1390</v>
      </c>
      <c r="G166" s="57" t="s">
        <v>386</v>
      </c>
      <c r="H166" s="57" t="s">
        <v>388</v>
      </c>
      <c r="I166" s="57" t="s">
        <v>390</v>
      </c>
      <c r="J166" s="57" t="s">
        <v>392</v>
      </c>
      <c r="K166" s="57"/>
      <c r="L166" s="31">
        <f t="shared" ref="L166" si="15">L155+L165</f>
        <v>70</v>
      </c>
    </row>
    <row r="167" spans="1:12" ht="15" x14ac:dyDescent="0.25">
      <c r="A167" s="20">
        <v>2</v>
      </c>
      <c r="B167" s="21">
        <v>4</v>
      </c>
      <c r="C167" s="22" t="s">
        <v>20</v>
      </c>
      <c r="D167" s="5" t="s">
        <v>21</v>
      </c>
      <c r="E167" s="7" t="s">
        <v>471</v>
      </c>
      <c r="F167" s="39">
        <v>200</v>
      </c>
      <c r="G167" s="7">
        <v>33.6</v>
      </c>
      <c r="H167" s="7">
        <v>26.08</v>
      </c>
      <c r="I167" s="7">
        <v>53.12</v>
      </c>
      <c r="J167" s="7">
        <v>579.20000000000005</v>
      </c>
      <c r="K167" s="58"/>
      <c r="L167" s="39">
        <v>70</v>
      </c>
    </row>
    <row r="168" spans="1:12" ht="15" x14ac:dyDescent="0.25">
      <c r="A168" s="23"/>
      <c r="B168" s="15"/>
      <c r="C168" s="11"/>
      <c r="D168" s="6"/>
      <c r="E168" s="40"/>
      <c r="F168" s="41"/>
      <c r="G168" s="50"/>
      <c r="H168" s="50"/>
      <c r="I168" s="50"/>
      <c r="J168" s="50"/>
      <c r="K168" s="48"/>
      <c r="L168" s="41"/>
    </row>
    <row r="169" spans="1:12" ht="15" x14ac:dyDescent="0.25">
      <c r="A169" s="23"/>
      <c r="B169" s="15"/>
      <c r="C169" s="11"/>
      <c r="D169" s="7" t="s">
        <v>22</v>
      </c>
      <c r="E169" t="s">
        <v>472</v>
      </c>
      <c r="F169" s="41">
        <v>200</v>
      </c>
      <c r="G169">
        <v>1.5</v>
      </c>
      <c r="H169">
        <v>1.3</v>
      </c>
      <c r="I169">
        <v>15.9</v>
      </c>
      <c r="J169" s="50" t="s">
        <v>473</v>
      </c>
      <c r="K169" s="48"/>
      <c r="L169" s="41"/>
    </row>
    <row r="170" spans="1:12" ht="15" x14ac:dyDescent="0.25">
      <c r="A170" s="23"/>
      <c r="B170" s="15"/>
      <c r="C170" s="11"/>
      <c r="D170" s="7" t="s">
        <v>23</v>
      </c>
      <c r="E170" t="s">
        <v>423</v>
      </c>
      <c r="F170" s="41">
        <v>20</v>
      </c>
      <c r="G170">
        <v>1.32</v>
      </c>
      <c r="H170">
        <v>0.24</v>
      </c>
      <c r="I170">
        <v>6.8</v>
      </c>
      <c r="J170" s="50" t="s">
        <v>88</v>
      </c>
      <c r="K170" s="48"/>
      <c r="L170" s="41"/>
    </row>
    <row r="171" spans="1:12" ht="15" x14ac:dyDescent="0.25">
      <c r="A171" s="23"/>
      <c r="B171" s="15"/>
      <c r="C171" s="11"/>
      <c r="D171" s="52" t="s">
        <v>39</v>
      </c>
      <c r="E171" t="s">
        <v>474</v>
      </c>
      <c r="F171" s="41">
        <v>45</v>
      </c>
      <c r="G171" s="7">
        <v>1.867</v>
      </c>
      <c r="H171" s="7">
        <v>8.6340000000000003</v>
      </c>
      <c r="I171" s="7">
        <v>11.667</v>
      </c>
      <c r="J171" s="7">
        <v>130.667</v>
      </c>
      <c r="K171" s="48"/>
      <c r="L171" s="41"/>
    </row>
    <row r="172" spans="1:12" ht="15" x14ac:dyDescent="0.25">
      <c r="A172" s="23"/>
      <c r="B172" s="15"/>
      <c r="C172" s="11"/>
      <c r="D172" s="7" t="s">
        <v>24</v>
      </c>
      <c r="E172" s="7" t="s">
        <v>475</v>
      </c>
      <c r="F172" s="41">
        <v>200</v>
      </c>
      <c r="G172">
        <v>0.6</v>
      </c>
      <c r="H172">
        <v>0.45</v>
      </c>
      <c r="I172">
        <v>15.45</v>
      </c>
      <c r="J172">
        <v>70.5</v>
      </c>
      <c r="K172" s="48"/>
      <c r="L172" s="41"/>
    </row>
    <row r="173" spans="1:12" ht="15" x14ac:dyDescent="0.25">
      <c r="A173" s="23"/>
      <c r="B173" s="15"/>
      <c r="C173" s="11"/>
      <c r="D173" s="52" t="s">
        <v>232</v>
      </c>
      <c r="E173" s="53" t="s">
        <v>128</v>
      </c>
      <c r="F173" s="50" t="s">
        <v>249</v>
      </c>
      <c r="G173" s="50" t="s">
        <v>451</v>
      </c>
      <c r="H173" s="50" t="s">
        <v>452</v>
      </c>
      <c r="I173" s="67" t="s">
        <v>453</v>
      </c>
      <c r="J173" s="50" t="s">
        <v>458</v>
      </c>
      <c r="K173" s="48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50"/>
      <c r="H174" s="50"/>
      <c r="I174" s="50"/>
      <c r="J174" s="50"/>
      <c r="K174" s="48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v>700</v>
      </c>
      <c r="G175" s="56" t="s">
        <v>459</v>
      </c>
      <c r="H175" s="56" t="s">
        <v>460</v>
      </c>
      <c r="I175" s="56" t="s">
        <v>461</v>
      </c>
      <c r="J175" s="56" t="s">
        <v>462</v>
      </c>
      <c r="K175" s="59"/>
      <c r="L175" s="19">
        <f>SUM(L167:L174)</f>
        <v>70</v>
      </c>
    </row>
    <row r="176" spans="1:12" ht="15" x14ac:dyDescent="0.25">
      <c r="A176" s="25">
        <f>A167</f>
        <v>2</v>
      </c>
      <c r="B176" s="13">
        <f>B167</f>
        <v>4</v>
      </c>
      <c r="C176" s="10" t="s">
        <v>25</v>
      </c>
      <c r="D176" s="7" t="s">
        <v>26</v>
      </c>
      <c r="E176" s="40"/>
      <c r="F176" s="41"/>
      <c r="G176" s="50"/>
      <c r="H176" s="50"/>
      <c r="I176" s="50"/>
      <c r="J176" s="50"/>
      <c r="K176" s="48"/>
      <c r="L176" s="41"/>
    </row>
    <row r="177" spans="1:12" ht="15" x14ac:dyDescent="0.25">
      <c r="A177" s="23"/>
      <c r="B177" s="15"/>
      <c r="C177" s="11"/>
      <c r="D177" s="7" t="s">
        <v>27</v>
      </c>
      <c r="E177" s="40" t="s">
        <v>168</v>
      </c>
      <c r="F177" s="41">
        <v>140</v>
      </c>
      <c r="G177" s="50" t="s">
        <v>169</v>
      </c>
      <c r="H177" s="50" t="s">
        <v>110</v>
      </c>
      <c r="I177" s="50" t="s">
        <v>170</v>
      </c>
      <c r="J177" s="50" t="s">
        <v>171</v>
      </c>
      <c r="K177" s="48"/>
      <c r="L177" s="41"/>
    </row>
    <row r="178" spans="1:12" ht="15" x14ac:dyDescent="0.25">
      <c r="A178" s="23"/>
      <c r="B178" s="15"/>
      <c r="C178" s="11"/>
      <c r="D178" s="7" t="s">
        <v>27</v>
      </c>
      <c r="E178" s="40" t="s">
        <v>233</v>
      </c>
      <c r="F178" s="41">
        <v>200</v>
      </c>
      <c r="G178" s="50" t="s">
        <v>234</v>
      </c>
      <c r="H178" s="50" t="s">
        <v>235</v>
      </c>
      <c r="I178" s="50" t="s">
        <v>236</v>
      </c>
      <c r="J178" s="50" t="s">
        <v>237</v>
      </c>
      <c r="K178" s="48"/>
      <c r="L178" s="41"/>
    </row>
    <row r="179" spans="1:12" ht="15" x14ac:dyDescent="0.25">
      <c r="A179" s="23"/>
      <c r="B179" s="15"/>
      <c r="C179" s="11"/>
      <c r="D179" s="7" t="s">
        <v>28</v>
      </c>
      <c r="E179" s="40" t="s">
        <v>309</v>
      </c>
      <c r="F179" s="41">
        <v>110</v>
      </c>
      <c r="G179" s="50" t="s">
        <v>334</v>
      </c>
      <c r="H179" s="50" t="s">
        <v>335</v>
      </c>
      <c r="I179" s="50" t="s">
        <v>336</v>
      </c>
      <c r="J179" s="50" t="s">
        <v>337</v>
      </c>
      <c r="K179" s="48"/>
      <c r="L179" s="41"/>
    </row>
    <row r="180" spans="1:12" ht="15" x14ac:dyDescent="0.25">
      <c r="A180" s="23"/>
      <c r="B180" s="15"/>
      <c r="C180" s="11"/>
      <c r="D180" s="7" t="s">
        <v>29</v>
      </c>
      <c r="E180" s="40" t="s">
        <v>57</v>
      </c>
      <c r="F180" s="41">
        <v>180</v>
      </c>
      <c r="G180" s="50" t="s">
        <v>238</v>
      </c>
      <c r="H180" s="50" t="s">
        <v>239</v>
      </c>
      <c r="I180" s="50" t="s">
        <v>240</v>
      </c>
      <c r="J180" s="50" t="s">
        <v>241</v>
      </c>
      <c r="K180" s="48"/>
      <c r="L180" s="41"/>
    </row>
    <row r="181" spans="1:12" ht="15" x14ac:dyDescent="0.25">
      <c r="A181" s="23"/>
      <c r="B181" s="15"/>
      <c r="C181" s="11"/>
      <c r="D181" s="7" t="s">
        <v>30</v>
      </c>
      <c r="E181" s="40" t="s">
        <v>242</v>
      </c>
      <c r="F181" s="41">
        <v>200</v>
      </c>
      <c r="G181" s="50" t="s">
        <v>147</v>
      </c>
      <c r="H181" s="50" t="s">
        <v>123</v>
      </c>
      <c r="I181" s="50" t="s">
        <v>157</v>
      </c>
      <c r="J181" s="50" t="s">
        <v>158</v>
      </c>
      <c r="K181" s="48"/>
      <c r="L181" s="41"/>
    </row>
    <row r="182" spans="1:12" ht="15" x14ac:dyDescent="0.25">
      <c r="A182" s="23"/>
      <c r="B182" s="15"/>
      <c r="C182" s="11"/>
      <c r="D182" s="7" t="s">
        <v>31</v>
      </c>
      <c r="E182" s="40" t="s">
        <v>45</v>
      </c>
      <c r="F182" s="41">
        <v>20</v>
      </c>
      <c r="G182" s="50" t="s">
        <v>85</v>
      </c>
      <c r="H182" s="50" t="s">
        <v>86</v>
      </c>
      <c r="I182" s="50" t="s">
        <v>87</v>
      </c>
      <c r="J182" s="50" t="s">
        <v>88</v>
      </c>
      <c r="K182" s="48"/>
      <c r="L182" s="41"/>
    </row>
    <row r="183" spans="1:12" ht="15" x14ac:dyDescent="0.25">
      <c r="A183" s="23"/>
      <c r="B183" s="15"/>
      <c r="C183" s="11"/>
      <c r="D183" s="7" t="s">
        <v>32</v>
      </c>
      <c r="E183" s="40" t="s">
        <v>42</v>
      </c>
      <c r="F183" s="41">
        <v>30</v>
      </c>
      <c r="G183" s="50" t="s">
        <v>105</v>
      </c>
      <c r="H183" s="50" t="s">
        <v>86</v>
      </c>
      <c r="I183" s="50" t="s">
        <v>106</v>
      </c>
      <c r="J183" s="50" t="s">
        <v>107</v>
      </c>
      <c r="K183" s="48"/>
      <c r="L183" s="41"/>
    </row>
    <row r="184" spans="1:12" ht="15" x14ac:dyDescent="0.25">
      <c r="A184" s="23"/>
      <c r="B184" s="15"/>
      <c r="C184" s="11"/>
      <c r="D184" s="52" t="s">
        <v>194</v>
      </c>
      <c r="E184" s="40" t="s">
        <v>195</v>
      </c>
      <c r="F184" s="41">
        <v>10</v>
      </c>
      <c r="G184" s="50" t="s">
        <v>196</v>
      </c>
      <c r="H184" s="50" t="s">
        <v>197</v>
      </c>
      <c r="I184" s="50" t="s">
        <v>198</v>
      </c>
      <c r="J184" s="50" t="s">
        <v>199</v>
      </c>
      <c r="K184" s="48"/>
      <c r="L184" s="41"/>
    </row>
    <row r="185" spans="1:12" ht="15" x14ac:dyDescent="0.25">
      <c r="A185" s="23"/>
      <c r="B185" s="15"/>
      <c r="C185" s="11"/>
      <c r="D185" s="6"/>
      <c r="E185" s="40"/>
      <c r="F185" s="41"/>
      <c r="G185" s="50"/>
      <c r="H185" s="50"/>
      <c r="I185" s="50"/>
      <c r="J185" s="50"/>
      <c r="K185" s="48"/>
      <c r="L185" s="41"/>
    </row>
    <row r="186" spans="1:12" ht="15" x14ac:dyDescent="0.25">
      <c r="A186" s="23"/>
      <c r="B186" s="15"/>
      <c r="C186" s="11"/>
      <c r="D186" s="6"/>
      <c r="E186" s="40"/>
      <c r="F186" s="41"/>
      <c r="G186" s="50"/>
      <c r="H186" s="50"/>
      <c r="I186" s="50"/>
      <c r="J186" s="50"/>
      <c r="K186" s="48"/>
      <c r="L186" s="41"/>
    </row>
    <row r="187" spans="1:12" ht="15" x14ac:dyDescent="0.25">
      <c r="A187" s="24"/>
      <c r="B187" s="17"/>
      <c r="C187" s="8"/>
      <c r="D187" s="18" t="s">
        <v>33</v>
      </c>
      <c r="E187" s="9"/>
      <c r="F187" s="19">
        <f>SUM(F176:F186)</f>
        <v>890</v>
      </c>
      <c r="G187" s="56" t="s">
        <v>393</v>
      </c>
      <c r="H187" s="56" t="s">
        <v>395</v>
      </c>
      <c r="I187" s="56" t="s">
        <v>397</v>
      </c>
      <c r="J187" s="56" t="s">
        <v>399</v>
      </c>
      <c r="K187" s="59"/>
      <c r="L187" s="19">
        <f t="shared" ref="L187" si="16">SUM(L176:L186)</f>
        <v>0</v>
      </c>
    </row>
    <row r="188" spans="1:12" ht="26.25" thickBot="1" x14ac:dyDescent="0.25">
      <c r="A188" s="28">
        <f>A167</f>
        <v>2</v>
      </c>
      <c r="B188" s="29">
        <f>B167</f>
        <v>4</v>
      </c>
      <c r="C188" s="73" t="s">
        <v>4</v>
      </c>
      <c r="D188" s="74"/>
      <c r="E188" s="30"/>
      <c r="F188" s="31">
        <f>F175+F187</f>
        <v>1590</v>
      </c>
      <c r="G188" s="57" t="s">
        <v>394</v>
      </c>
      <c r="H188" s="57" t="s">
        <v>396</v>
      </c>
      <c r="I188" s="57" t="s">
        <v>398</v>
      </c>
      <c r="J188" s="57" t="s">
        <v>400</v>
      </c>
      <c r="K188" s="57"/>
      <c r="L188" s="31">
        <f t="shared" ref="L188" si="17">L175+L187</f>
        <v>70</v>
      </c>
    </row>
    <row r="189" spans="1:12" ht="15" x14ac:dyDescent="0.25">
      <c r="A189" s="20">
        <v>2</v>
      </c>
      <c r="B189" s="21">
        <v>5</v>
      </c>
      <c r="C189" s="22" t="s">
        <v>20</v>
      </c>
      <c r="D189" s="5" t="s">
        <v>21</v>
      </c>
      <c r="E189" s="38" t="s">
        <v>243</v>
      </c>
      <c r="F189" s="39">
        <v>200</v>
      </c>
      <c r="G189" s="49" t="s">
        <v>244</v>
      </c>
      <c r="H189" s="49" t="s">
        <v>245</v>
      </c>
      <c r="I189" s="49" t="s">
        <v>246</v>
      </c>
      <c r="J189" s="49" t="s">
        <v>247</v>
      </c>
      <c r="K189" s="58"/>
      <c r="L189" s="39">
        <v>70</v>
      </c>
    </row>
    <row r="190" spans="1:12" ht="15" x14ac:dyDescent="0.25">
      <c r="A190" s="23"/>
      <c r="B190" s="15"/>
      <c r="C190" s="11"/>
      <c r="D190" s="6"/>
      <c r="E190" s="40" t="s">
        <v>307</v>
      </c>
      <c r="F190" s="41">
        <v>30</v>
      </c>
      <c r="G190" s="50" t="s">
        <v>84</v>
      </c>
      <c r="H190" s="50" t="s">
        <v>248</v>
      </c>
      <c r="I190" s="50" t="s">
        <v>249</v>
      </c>
      <c r="J190" s="50" t="s">
        <v>226</v>
      </c>
      <c r="K190" s="48"/>
      <c r="L190" s="41"/>
    </row>
    <row r="191" spans="1:12" ht="15" x14ac:dyDescent="0.25">
      <c r="A191" s="23"/>
      <c r="B191" s="15"/>
      <c r="C191" s="11"/>
      <c r="D191" s="7" t="s">
        <v>22</v>
      </c>
      <c r="E191" s="40" t="s">
        <v>49</v>
      </c>
      <c r="F191" s="41">
        <v>200</v>
      </c>
      <c r="G191" s="50" t="s">
        <v>123</v>
      </c>
      <c r="H191" s="50" t="s">
        <v>84</v>
      </c>
      <c r="I191" s="50" t="s">
        <v>124</v>
      </c>
      <c r="J191" s="50" t="s">
        <v>125</v>
      </c>
      <c r="K191" s="48"/>
      <c r="L191" s="41"/>
    </row>
    <row r="192" spans="1:12" ht="15" x14ac:dyDescent="0.25">
      <c r="A192" s="23"/>
      <c r="B192" s="15"/>
      <c r="C192" s="11"/>
      <c r="D192" s="7" t="s">
        <v>23</v>
      </c>
      <c r="E192" s="40" t="s">
        <v>42</v>
      </c>
      <c r="F192" s="41">
        <v>30</v>
      </c>
      <c r="G192" s="50" t="s">
        <v>105</v>
      </c>
      <c r="H192" s="50" t="s">
        <v>86</v>
      </c>
      <c r="I192" s="50" t="s">
        <v>106</v>
      </c>
      <c r="J192" s="50" t="s">
        <v>107</v>
      </c>
      <c r="K192" s="48"/>
      <c r="L192" s="41"/>
    </row>
    <row r="193" spans="1:12" ht="15" x14ac:dyDescent="0.25">
      <c r="A193" s="23"/>
      <c r="B193" s="15"/>
      <c r="C193" s="11"/>
      <c r="D193" s="52" t="s">
        <v>39</v>
      </c>
      <c r="E193" s="53" t="s">
        <v>40</v>
      </c>
      <c r="F193" s="41">
        <v>45</v>
      </c>
      <c r="G193" s="50" t="s">
        <v>80</v>
      </c>
      <c r="H193" s="50" t="s">
        <v>81</v>
      </c>
      <c r="I193" s="50" t="s">
        <v>82</v>
      </c>
      <c r="J193" s="50" t="s">
        <v>83</v>
      </c>
      <c r="K193" s="48"/>
      <c r="L193" s="41"/>
    </row>
    <row r="194" spans="1:12" ht="15" x14ac:dyDescent="0.25">
      <c r="A194" s="23"/>
      <c r="B194" s="15"/>
      <c r="C194" s="11"/>
      <c r="D194" s="7" t="s">
        <v>24</v>
      </c>
      <c r="E194" s="40" t="s">
        <v>50</v>
      </c>
      <c r="F194" s="41">
        <v>120</v>
      </c>
      <c r="G194" s="50" t="s">
        <v>89</v>
      </c>
      <c r="H194" s="50" t="s">
        <v>89</v>
      </c>
      <c r="I194" s="50" t="s">
        <v>90</v>
      </c>
      <c r="J194" s="50" t="s">
        <v>91</v>
      </c>
      <c r="K194" s="48"/>
      <c r="L194" s="41"/>
    </row>
    <row r="195" spans="1:12" ht="15" x14ac:dyDescent="0.25">
      <c r="A195" s="23"/>
      <c r="B195" s="15"/>
      <c r="C195" s="11"/>
      <c r="D195" s="6"/>
      <c r="E195" s="40" t="s">
        <v>153</v>
      </c>
      <c r="F195" s="41">
        <v>6</v>
      </c>
      <c r="G195" s="50" t="s">
        <v>84</v>
      </c>
      <c r="H195" s="50" t="s">
        <v>84</v>
      </c>
      <c r="I195" s="50" t="s">
        <v>84</v>
      </c>
      <c r="J195" s="50" t="s">
        <v>84</v>
      </c>
      <c r="K195" s="48"/>
      <c r="L195" s="41"/>
    </row>
    <row r="196" spans="1:12" ht="15" x14ac:dyDescent="0.25">
      <c r="A196" s="23"/>
      <c r="B196" s="15"/>
      <c r="C196" s="11"/>
      <c r="D196" s="6"/>
      <c r="E196" s="40"/>
      <c r="F196" s="41"/>
      <c r="G196" s="50"/>
      <c r="H196" s="50"/>
      <c r="I196" s="50"/>
      <c r="J196" s="50"/>
      <c r="K196" s="48"/>
      <c r="L196" s="41"/>
    </row>
    <row r="197" spans="1:12" ht="15.75" customHeight="1" x14ac:dyDescent="0.25">
      <c r="A197" s="24"/>
      <c r="B197" s="17"/>
      <c r="C197" s="8"/>
      <c r="D197" s="18" t="s">
        <v>33</v>
      </c>
      <c r="E197" s="9"/>
      <c r="F197" s="19">
        <f>SUM(F189:F196)</f>
        <v>631</v>
      </c>
      <c r="G197" s="56" t="s">
        <v>401</v>
      </c>
      <c r="H197" s="56" t="s">
        <v>404</v>
      </c>
      <c r="I197" s="56" t="s">
        <v>407</v>
      </c>
      <c r="J197" s="56" t="s">
        <v>410</v>
      </c>
      <c r="K197" s="59"/>
      <c r="L197" s="19">
        <f t="shared" ref="L197" si="18">SUM(L189:L196)</f>
        <v>70</v>
      </c>
    </row>
    <row r="198" spans="1:12" ht="15" x14ac:dyDescent="0.25">
      <c r="A198" s="25">
        <f>A189</f>
        <v>2</v>
      </c>
      <c r="B198" s="13">
        <f>B189</f>
        <v>5</v>
      </c>
      <c r="C198" s="10" t="s">
        <v>25</v>
      </c>
      <c r="D198" s="7" t="s">
        <v>26</v>
      </c>
      <c r="E198" s="62" t="s">
        <v>321</v>
      </c>
      <c r="F198" s="41">
        <v>40</v>
      </c>
      <c r="G198" s="50" t="s">
        <v>154</v>
      </c>
      <c r="H198" s="50" t="s">
        <v>322</v>
      </c>
      <c r="I198" s="50" t="s">
        <v>323</v>
      </c>
      <c r="J198" s="50" t="s">
        <v>324</v>
      </c>
      <c r="K198" s="48"/>
      <c r="L198" s="41"/>
    </row>
    <row r="199" spans="1:12" ht="15" x14ac:dyDescent="0.25">
      <c r="A199" s="23"/>
      <c r="B199" s="15"/>
      <c r="C199" s="11"/>
      <c r="D199" s="7" t="s">
        <v>27</v>
      </c>
      <c r="E199" s="40" t="s">
        <v>250</v>
      </c>
      <c r="F199" s="41">
        <v>150</v>
      </c>
      <c r="G199" s="50" t="s">
        <v>176</v>
      </c>
      <c r="H199" s="50" t="s">
        <v>177</v>
      </c>
      <c r="I199" s="50" t="s">
        <v>84</v>
      </c>
      <c r="J199" s="50" t="s">
        <v>178</v>
      </c>
      <c r="K199" s="48"/>
      <c r="L199" s="41"/>
    </row>
    <row r="200" spans="1:12" ht="15" x14ac:dyDescent="0.25">
      <c r="A200" s="23"/>
      <c r="B200" s="15"/>
      <c r="C200" s="11"/>
      <c r="D200" s="7"/>
      <c r="E200" s="40" t="s">
        <v>251</v>
      </c>
      <c r="F200" s="41">
        <v>20</v>
      </c>
      <c r="G200" s="50" t="s">
        <v>252</v>
      </c>
      <c r="H200" s="50" t="s">
        <v>253</v>
      </c>
      <c r="I200" s="50" t="s">
        <v>254</v>
      </c>
      <c r="J200" s="50" t="s">
        <v>255</v>
      </c>
      <c r="K200" s="48"/>
      <c r="L200" s="41"/>
    </row>
    <row r="201" spans="1:12" ht="15" x14ac:dyDescent="0.25">
      <c r="A201" s="23"/>
      <c r="B201" s="15"/>
      <c r="C201" s="11"/>
      <c r="D201" s="7" t="s">
        <v>27</v>
      </c>
      <c r="E201" s="40" t="s">
        <v>256</v>
      </c>
      <c r="F201" s="41">
        <v>200</v>
      </c>
      <c r="G201" s="50" t="s">
        <v>257</v>
      </c>
      <c r="H201" s="50" t="s">
        <v>258</v>
      </c>
      <c r="I201" s="50" t="s">
        <v>259</v>
      </c>
      <c r="J201" s="50" t="s">
        <v>260</v>
      </c>
      <c r="K201" s="48"/>
      <c r="L201" s="41"/>
    </row>
    <row r="202" spans="1:12" ht="15" x14ac:dyDescent="0.25">
      <c r="A202" s="23"/>
      <c r="B202" s="15"/>
      <c r="C202" s="11"/>
      <c r="D202" s="7" t="s">
        <v>28</v>
      </c>
      <c r="E202" s="63" t="s">
        <v>325</v>
      </c>
      <c r="F202" s="41">
        <v>150</v>
      </c>
      <c r="G202" s="50" t="s">
        <v>326</v>
      </c>
      <c r="H202" s="50" t="s">
        <v>327</v>
      </c>
      <c r="I202" s="50" t="s">
        <v>328</v>
      </c>
      <c r="J202" s="50" t="s">
        <v>329</v>
      </c>
      <c r="K202" s="48"/>
      <c r="L202" s="41"/>
    </row>
    <row r="203" spans="1:12" ht="15" x14ac:dyDescent="0.25">
      <c r="A203" s="23"/>
      <c r="B203" s="15"/>
      <c r="C203" s="11"/>
      <c r="D203" s="7" t="s">
        <v>29</v>
      </c>
      <c r="E203" s="40" t="s">
        <v>345</v>
      </c>
      <c r="F203" s="41">
        <v>90</v>
      </c>
      <c r="G203" s="50" t="s">
        <v>346</v>
      </c>
      <c r="H203" s="50" t="s">
        <v>327</v>
      </c>
      <c r="I203" s="50" t="s">
        <v>129</v>
      </c>
      <c r="J203" s="50" t="s">
        <v>347</v>
      </c>
      <c r="K203" s="48"/>
      <c r="L203" s="41"/>
    </row>
    <row r="204" spans="1:12" ht="15" x14ac:dyDescent="0.25">
      <c r="A204" s="23"/>
      <c r="B204" s="15"/>
      <c r="C204" s="11"/>
      <c r="D204" s="7" t="s">
        <v>30</v>
      </c>
      <c r="E204" s="40" t="s">
        <v>302</v>
      </c>
      <c r="F204" s="41">
        <v>200</v>
      </c>
      <c r="G204" s="50" t="s">
        <v>261</v>
      </c>
      <c r="H204" s="50" t="s">
        <v>84</v>
      </c>
      <c r="I204" s="50" t="s">
        <v>262</v>
      </c>
      <c r="J204" s="50" t="s">
        <v>263</v>
      </c>
      <c r="K204" s="48"/>
      <c r="L204" s="41"/>
    </row>
    <row r="205" spans="1:12" ht="15" x14ac:dyDescent="0.25">
      <c r="A205" s="23"/>
      <c r="B205" s="15"/>
      <c r="C205" s="11"/>
      <c r="D205" s="7" t="s">
        <v>31</v>
      </c>
      <c r="E205" s="40" t="s">
        <v>45</v>
      </c>
      <c r="F205" s="41">
        <v>20</v>
      </c>
      <c r="G205" s="50" t="s">
        <v>85</v>
      </c>
      <c r="H205" s="50" t="s">
        <v>86</v>
      </c>
      <c r="I205" s="50" t="s">
        <v>87</v>
      </c>
      <c r="J205" s="50" t="s">
        <v>88</v>
      </c>
      <c r="K205" s="48"/>
      <c r="L205" s="41"/>
    </row>
    <row r="206" spans="1:12" ht="15" x14ac:dyDescent="0.25">
      <c r="A206" s="23"/>
      <c r="B206" s="15"/>
      <c r="C206" s="11"/>
      <c r="D206" s="7" t="s">
        <v>32</v>
      </c>
      <c r="E206" s="40" t="s">
        <v>42</v>
      </c>
      <c r="F206" s="41">
        <v>30</v>
      </c>
      <c r="G206" s="50" t="s">
        <v>105</v>
      </c>
      <c r="H206" s="50" t="s">
        <v>86</v>
      </c>
      <c r="I206" s="50" t="s">
        <v>106</v>
      </c>
      <c r="J206" s="50" t="s">
        <v>107</v>
      </c>
      <c r="K206" s="48"/>
      <c r="L206" s="41"/>
    </row>
    <row r="207" spans="1:12" ht="15" x14ac:dyDescent="0.25">
      <c r="A207" s="23"/>
      <c r="B207" s="15"/>
      <c r="C207" s="11"/>
      <c r="D207" s="6"/>
      <c r="E207" s="40"/>
      <c r="F207" s="41"/>
      <c r="G207" s="50"/>
      <c r="H207" s="50"/>
      <c r="I207" s="50"/>
      <c r="J207" s="50"/>
      <c r="K207" s="48"/>
      <c r="L207" s="41"/>
    </row>
    <row r="208" spans="1:12" ht="15" x14ac:dyDescent="0.25">
      <c r="A208" s="23"/>
      <c r="B208" s="15"/>
      <c r="C208" s="11"/>
      <c r="D208" s="6"/>
      <c r="E208" s="40"/>
      <c r="F208" s="41"/>
      <c r="G208" s="50"/>
      <c r="H208" s="50"/>
      <c r="I208" s="50"/>
      <c r="J208" s="50"/>
      <c r="K208" s="48"/>
      <c r="L208" s="41"/>
    </row>
    <row r="209" spans="1:14" ht="15" x14ac:dyDescent="0.25">
      <c r="A209" s="24"/>
      <c r="B209" s="17"/>
      <c r="C209" s="8"/>
      <c r="D209" s="18" t="s">
        <v>33</v>
      </c>
      <c r="E209" s="9"/>
      <c r="F209" s="19">
        <f>SUM(F198:F208)</f>
        <v>900</v>
      </c>
      <c r="G209" s="56" t="s">
        <v>402</v>
      </c>
      <c r="H209" s="56" t="s">
        <v>405</v>
      </c>
      <c r="I209" s="56" t="s">
        <v>408</v>
      </c>
      <c r="J209" s="56" t="s">
        <v>411</v>
      </c>
      <c r="K209" s="59"/>
      <c r="L209" s="19">
        <f t="shared" ref="L209" si="19">SUM(L198:L208)</f>
        <v>0</v>
      </c>
    </row>
    <row r="210" spans="1:14" ht="26.25" thickBot="1" x14ac:dyDescent="0.25">
      <c r="A210" s="28">
        <f>A189</f>
        <v>2</v>
      </c>
      <c r="B210" s="29">
        <f>B189</f>
        <v>5</v>
      </c>
      <c r="C210" s="73" t="s">
        <v>4</v>
      </c>
      <c r="D210" s="74"/>
      <c r="E210" s="30"/>
      <c r="F210" s="31">
        <f>F197+F209</f>
        <v>1531</v>
      </c>
      <c r="G210" s="57" t="s">
        <v>403</v>
      </c>
      <c r="H210" s="57" t="s">
        <v>406</v>
      </c>
      <c r="I210" s="57" t="s">
        <v>409</v>
      </c>
      <c r="J210" s="57" t="s">
        <v>412</v>
      </c>
      <c r="K210" s="57"/>
      <c r="L210" s="31">
        <f t="shared" ref="L210" si="20">L197+L209</f>
        <v>70</v>
      </c>
    </row>
    <row r="211" spans="1:14" ht="13.5" thickBot="1" x14ac:dyDescent="0.25">
      <c r="A211" s="26"/>
      <c r="B211" s="27"/>
      <c r="C211" s="75" t="s">
        <v>5</v>
      </c>
      <c r="D211" s="75"/>
      <c r="E211" s="75"/>
      <c r="F211" s="33">
        <f>(F23+F42+F62+F83+F104+F123+F145+F166+F188+F210)/(IF(F23=0,0,1)+IF(F42=0,0,1)+IF(F62=0,0,1)+IF(F83=0,0,1)+IF(F104=0,0,1)+IF(F123=0,0,1)+IF(F145=0,0,1)+IF(F166=0,0,1)+IF(F188=0,0,1)+IF(F210=0,0,1))</f>
        <v>1375.1</v>
      </c>
      <c r="G211" s="61" t="s">
        <v>413</v>
      </c>
      <c r="H211" s="61" t="s">
        <v>414</v>
      </c>
      <c r="I211" s="61" t="s">
        <v>415</v>
      </c>
      <c r="J211" s="61" t="s">
        <v>416</v>
      </c>
      <c r="K211" s="61"/>
      <c r="L211" s="33">
        <f>(L23+L42+L62+L83+L104+L123+L145+L166+L188+L210)/(IF(L23=0,0,1)+IF(L42=0,0,1)+IF(L62=0,0,1)+IF(L83=0,0,1)+IF(L104=0,0,1)+IF(L123=0,0,1)+IF(L145=0,0,1)+IF(L166=0,0,1)+IF(L188=0,0,1)+IF(L210=0,0,1))</f>
        <v>70</v>
      </c>
    </row>
    <row r="213" spans="1:14" x14ac:dyDescent="0.2">
      <c r="N213" s="2" t="s">
        <v>285</v>
      </c>
    </row>
  </sheetData>
  <mergeCells count="14">
    <mergeCell ref="C83:D83"/>
    <mergeCell ref="C104:D104"/>
    <mergeCell ref="C23:D23"/>
    <mergeCell ref="C211:E211"/>
    <mergeCell ref="C210:D210"/>
    <mergeCell ref="C123:D123"/>
    <mergeCell ref="C145:D145"/>
    <mergeCell ref="C166:D166"/>
    <mergeCell ref="C188:D188"/>
    <mergeCell ref="C1:E1"/>
    <mergeCell ref="H1:K1"/>
    <mergeCell ref="H2:K2"/>
    <mergeCell ref="C42:D42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2023-10-25T04:21:27Z</cp:lastPrinted>
  <dcterms:created xsi:type="dcterms:W3CDTF">2022-05-16T14:23:56Z</dcterms:created>
  <dcterms:modified xsi:type="dcterms:W3CDTF">2024-02-28T10:52:28Z</dcterms:modified>
</cp:coreProperties>
</file>